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0500" tabRatio="465" activeTab="0"/>
  </bookViews>
  <sheets>
    <sheet name="Спец НП (проп)" sheetId="1" r:id="rId1"/>
    <sheet name="Розподіл за семестрами" sheetId="2" r:id="rId2"/>
  </sheets>
  <definedNames>
    <definedName name="_xlnm.Print_Area" localSheetId="1">'Розподіл за семестрами'!$A$1:$H$44</definedName>
    <definedName name="_xlnm.Print_Area" localSheetId="0">'Спец НП (проп)'!$C$1:$BF$83</definedName>
  </definedNames>
  <calcPr fullCalcOnLoad="1"/>
</workbook>
</file>

<file path=xl/sharedStrings.xml><?xml version="1.0" encoding="utf-8"?>
<sst xmlns="http://schemas.openxmlformats.org/spreadsheetml/2006/main" count="285" uniqueCount="216">
  <si>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</si>
  <si>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</si>
  <si>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</si>
  <si>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</si>
  <si>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</si>
  <si>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</si>
  <si>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</si>
  <si>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</si>
  <si>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</si>
  <si>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</si>
  <si>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</si>
  <si>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</si>
  <si>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</si>
  <si>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</si>
  <si>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</si>
  <si>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</si>
  <si>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</si>
  <si>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</si>
  <si>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</si>
  <si>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</si>
  <si>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</si>
  <si>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</si>
  <si>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</si>
  <si>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</si>
  <si>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</si>
  <si>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</si>
  <si>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</si>
  <si>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</si>
  <si>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Теор.навч.</t>
  </si>
  <si>
    <t>Екзамени</t>
  </si>
  <si>
    <t>Заліки</t>
  </si>
  <si>
    <t>у тому числі</t>
  </si>
  <si>
    <t>_____________ М.З.Згуровський</t>
  </si>
  <si>
    <t>Строк навчання</t>
  </si>
  <si>
    <t>на основі</t>
  </si>
  <si>
    <t>Екзамена-
ційна сессія</t>
  </si>
  <si>
    <t>Практика</t>
  </si>
  <si>
    <t>Кані-
кули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</si>
  <si>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</si>
  <si>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</si>
  <si>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</si>
  <si>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</si>
  <si>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</si>
  <si>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>Назва навчальної дисципліни</t>
  </si>
  <si>
    <t>з галузі знань</t>
  </si>
  <si>
    <t>(шифр і назва галузі знань)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</si>
  <si>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</si>
  <si>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</si>
  <si>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</si>
  <si>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</si>
  <si>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</si>
  <si>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</si>
  <si>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</si>
  <si>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</si>
  <si>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</si>
  <si>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</si>
  <si>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</si>
  <si>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</si>
  <si>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</si>
  <si>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</si>
  <si>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</si>
  <si>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</si>
  <si>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</si>
  <si>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</si>
  <si>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</si>
  <si>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</si>
  <si>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</si>
  <si>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Випускова   кафедра</t>
  </si>
  <si>
    <t xml:space="preserve">НАЗВА НАВЧАЛЬНОЇ
ДИСЦИПЛІНИ
</t>
  </si>
  <si>
    <t>Завідувач кафедри</t>
  </si>
  <si>
    <t>Розподіл аудиторних годин на тиждень за курсами і семестрами</t>
  </si>
  <si>
    <t>Підготовки</t>
  </si>
  <si>
    <t>V. План навчального процесу</t>
  </si>
  <si>
    <t>Переддипломна практика</t>
  </si>
  <si>
    <t>Електроніки</t>
  </si>
  <si>
    <t>денна</t>
  </si>
  <si>
    <t>Електронних приладів та пристроїв</t>
  </si>
  <si>
    <t>Цивільний захист</t>
  </si>
  <si>
    <t>Вимірювання в електронних системах</t>
  </si>
  <si>
    <t>*</t>
  </si>
  <si>
    <t>Оптоелектроніка та фотоніка</t>
  </si>
  <si>
    <t>Технологія виробництва електронної техніки</t>
  </si>
  <si>
    <t>Матеріалознавство в електроніці та фотоніці</t>
  </si>
  <si>
    <t>Системи контролю, регістрації та відображення інформації</t>
  </si>
  <si>
    <t>1д</t>
  </si>
  <si>
    <t xml:space="preserve"> Жуйков В.Я.</t>
  </si>
  <si>
    <t>Писаренко Л.Д.</t>
  </si>
  <si>
    <t>Декан факультету</t>
  </si>
  <si>
    <t>I</t>
  </si>
  <si>
    <t>II</t>
  </si>
  <si>
    <t>I   курс</t>
  </si>
  <si>
    <t>II   курс</t>
  </si>
  <si>
    <t>2д</t>
  </si>
  <si>
    <t>3д</t>
  </si>
  <si>
    <t>С</t>
  </si>
  <si>
    <t>ДЕ</t>
  </si>
  <si>
    <t>Форма навчання</t>
  </si>
  <si>
    <t>Кафедра "Електронних приладів та пристроїв"</t>
  </si>
  <si>
    <t>РОЗПОДІЛ ДИСЦИПЛІН ЗА СЕМЕСТРАМИ</t>
  </si>
  <si>
    <t>семестр</t>
  </si>
  <si>
    <t>Назва дисципліни</t>
  </si>
  <si>
    <t>Кредити</t>
  </si>
  <si>
    <t>Контроль</t>
  </si>
  <si>
    <t>Аудиторні години за тиждень</t>
  </si>
  <si>
    <t>залік диф.</t>
  </si>
  <si>
    <t xml:space="preserve">іспит </t>
  </si>
  <si>
    <t>іспит</t>
  </si>
  <si>
    <t>залік</t>
  </si>
  <si>
    <t>Всього:</t>
  </si>
  <si>
    <t>Системи контролю, реєстрації та відображення інформації</t>
  </si>
  <si>
    <t>залік диф</t>
  </si>
  <si>
    <t>1дз</t>
  </si>
  <si>
    <t>Всього за термін навчання</t>
  </si>
  <si>
    <t>(*) - Дисципліни вільного вибору студентів</t>
  </si>
  <si>
    <t>Завідувач кафедри                                                                                                  Писаренко Л.Д.</t>
  </si>
  <si>
    <t>Патентознавство та інтелектуальна власність</t>
  </si>
  <si>
    <t xml:space="preserve">І.1 Навчальні дисципліни базової підготовки    </t>
  </si>
  <si>
    <t xml:space="preserve">І.2 Навчальні дисципліни базової підготовки (за вибором студентів) </t>
  </si>
  <si>
    <t>ІІ ЦИКЛ ПРОФЕСІЙНОЇ ПІДГОТОВКИ</t>
  </si>
  <si>
    <t>ВСЬОГО ЗА ЦИКЛ ПРОФЕСІЙНОЇ ПІДГОТОВКИ:</t>
  </si>
  <si>
    <t>ВСЬОГО ЗА ЦИКЛ ЗАГАЛЬНОЇ ПІДГОТОВКИ:</t>
  </si>
  <si>
    <t>Проектування електронних систем</t>
  </si>
  <si>
    <t>1Д</t>
  </si>
  <si>
    <t>за спеціальністю</t>
  </si>
  <si>
    <t>171 Електроніка</t>
  </si>
  <si>
    <t>за спеціалізацією</t>
  </si>
  <si>
    <t>спеціальність 171 Електроніка</t>
  </si>
  <si>
    <t xml:space="preserve"> Оптоелектроніка та фотоніка</t>
  </si>
  <si>
    <t>Навчальні дисципліни  з лазерної електроніки</t>
  </si>
  <si>
    <t xml:space="preserve">Навчальні дисципліни з плазмової та імпульсної електроніки </t>
  </si>
  <si>
    <t xml:space="preserve">Навчальні дисципліни з  маркетингу </t>
  </si>
  <si>
    <t xml:space="preserve">залік </t>
  </si>
  <si>
    <t>17 Електроніка та телекомунікації</t>
  </si>
  <si>
    <t>1/I</t>
  </si>
  <si>
    <t>1/II</t>
  </si>
  <si>
    <t>2/II</t>
  </si>
  <si>
    <t>3/II</t>
  </si>
  <si>
    <t>1/c</t>
  </si>
  <si>
    <t>2/c</t>
  </si>
  <si>
    <t>3/c</t>
  </si>
  <si>
    <t>4/c</t>
  </si>
  <si>
    <t>5/c</t>
  </si>
  <si>
    <t>6/c</t>
  </si>
  <si>
    <t>1/cв</t>
  </si>
  <si>
    <t>2/cв</t>
  </si>
  <si>
    <t>4/cв</t>
  </si>
  <si>
    <t>Голографія та оптичні процесори</t>
  </si>
  <si>
    <t xml:space="preserve">Класичний та цифровий маркетинг </t>
  </si>
  <si>
    <t>Плазмова та імпульсна електроніка</t>
  </si>
  <si>
    <t>Проектування електронних систем-1</t>
  </si>
  <si>
    <t>Технологія виробництва електронної техніки-1</t>
  </si>
  <si>
    <t>за спеціалізацією       Електронні прилади та пристрої</t>
  </si>
  <si>
    <t>І. ЦИКЛ ЗАГАЛЬНОЇ ПІДГОТОВКИ</t>
  </si>
  <si>
    <t>ІІ.1 Навчальні дисципліни професійної та практичної підготовки</t>
  </si>
  <si>
    <t>ІІ.2 Навчальні дисципліни професійної та практичної підготовки (за вибором студентів)</t>
  </si>
  <si>
    <t>МІНІСТЕРСТВО ОСВІТИ І НАУКИ</t>
  </si>
  <si>
    <t xml:space="preserve"> НАЦІОНАЛЬНИЙ ТЕХНІЧНИЙ УНІВЕРСИТЕТ УКРАЇНИ "КИЇВСЬКИЙ ПОЛІТЕХНІЧНИЙ ІНСТИТУТ імені ІГОРЯ СІКОРСЬКОГО"</t>
  </si>
  <si>
    <t>(прийому  2017 року)</t>
  </si>
  <si>
    <t>Ректор  КПІ  ім. Ігоря Сікорського</t>
  </si>
  <si>
    <t>Магістр</t>
  </si>
  <si>
    <t>(код  і  назва спеціальності )</t>
  </si>
  <si>
    <t xml:space="preserve"> (назва спеціалізації)</t>
  </si>
  <si>
    <t xml:space="preserve">за освітньо-професійною програмою магістерської підготовки </t>
  </si>
  <si>
    <t>бакалавра</t>
  </si>
  <si>
    <t xml:space="preserve">                                                                         ( назва  програми)</t>
  </si>
  <si>
    <t>(зазначається освітній ступень)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</si>
  <si>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навчального  процесу</t>
    </r>
  </si>
  <si>
    <t xml:space="preserve">        IV.  АТЕСТАЦІЯ  ВИПУСКНИКІВ</t>
  </si>
  <si>
    <t>Теоретичне навчання</t>
  </si>
  <si>
    <t xml:space="preserve"> Атестація  випускників</t>
  </si>
  <si>
    <t>Форма  атестації випускників
(екзамен,дипломний проект,(робота)</t>
  </si>
  <si>
    <r>
      <t xml:space="preserve">                   </t>
    </r>
    <r>
      <rPr>
        <b/>
        <sz val="72"/>
        <rFont val="Arial"/>
        <family val="2"/>
      </rPr>
      <t>НАВЧАЛЬНИЙ   ПЛАН</t>
    </r>
  </si>
  <si>
    <r>
      <t xml:space="preserve">      (</t>
    </r>
    <r>
      <rPr>
        <sz val="16"/>
        <rFont val="Arial"/>
        <family val="2"/>
      </rPr>
      <t>назва освітньо- ступеня</t>
    </r>
    <r>
      <rPr>
        <b/>
        <sz val="16"/>
        <rFont val="Arial"/>
        <family val="2"/>
      </rPr>
      <t>)</t>
    </r>
  </si>
  <si>
    <t>"___"_____________  2017 р.</t>
  </si>
  <si>
    <t>Ухвалено на засіданні Вченої ради факультету, протокол №02/17  від 27.02.2017 р.</t>
  </si>
  <si>
    <t>Електронні прилади та пристрої</t>
  </si>
  <si>
    <t>магістр з електроніки</t>
  </si>
  <si>
    <t>3</t>
  </si>
  <si>
    <t>8</t>
  </si>
  <si>
    <t>Магістр за ОПП набору 2017</t>
  </si>
  <si>
    <t>Захист  магістерської дисертації</t>
  </si>
  <si>
    <t xml:space="preserve">1 рік 4 місяця </t>
  </si>
  <si>
    <t>ДЗ</t>
  </si>
  <si>
    <t>Виконання та захист магістерської дисертації</t>
  </si>
  <si>
    <t xml:space="preserve"> Складання випускного екзамену</t>
  </si>
  <si>
    <t>Практикум з іншомовного наукового спілкування</t>
  </si>
  <si>
    <t xml:space="preserve">Навчальна дисципліна з педагогіки </t>
  </si>
  <si>
    <t>Навчальна  дисципліна з менеджменту (інноваційний менеджмент, дисципліна з розробки стартап-проектів і таке інше)</t>
  </si>
  <si>
    <t>Разом за п. І.1</t>
  </si>
  <si>
    <t>Разом за п. І.2</t>
  </si>
  <si>
    <t>І.3 Дослідницький (науковий) компонент (за  вибором студентів)</t>
  </si>
  <si>
    <t>Разом за п. І.3</t>
  </si>
  <si>
    <t>Наукова робота за темою магістерської дисертації</t>
  </si>
  <si>
    <t>Виконання магістерської дисертації</t>
  </si>
  <si>
    <t>Разом за п. ІІ.1</t>
  </si>
  <si>
    <t>Разом за п. ІІ.2</t>
  </si>
  <si>
    <t>Наукова робота за темою магістерської дисертації-1. Основи наукових досліджень</t>
  </si>
  <si>
    <t>Наукова робота за темою магістерської дисертації-2.  Науково-дослідна робота за темою магістерскої дисертації</t>
  </si>
  <si>
    <t>Виконання дисер-таційної роботи та її захист</t>
  </si>
  <si>
    <t>курс. роб</t>
  </si>
  <si>
    <t>Проектування електронних систем-2 (курсова робота)</t>
  </si>
  <si>
    <t>Технологія виробництва електронної техніки-2 (курсова робота)</t>
  </si>
  <si>
    <t xml:space="preserve">Проектування електронних систем-3. Проектування пристроїв мікрохвильової електроніки </t>
  </si>
  <si>
    <t>1/IIІ</t>
  </si>
  <si>
    <t>2/IIІ</t>
  </si>
  <si>
    <t>3/IIІ</t>
  </si>
  <si>
    <t xml:space="preserve">Навчальні дисципліни   з  проблем  сталого розвитку </t>
  </si>
  <si>
    <t>4/II</t>
  </si>
  <si>
    <t>3ісп+1дз+4з+КР</t>
  </si>
  <si>
    <t>4+1д</t>
  </si>
  <si>
    <t>Сталий інноваційний розвиток</t>
  </si>
  <si>
    <t>4+2д</t>
  </si>
  <si>
    <t>3ісп+2дз+4з+КР</t>
  </si>
  <si>
    <t>Інженерна педагогіка</t>
  </si>
  <si>
    <t>Менеджмент стартап-проектів</t>
  </si>
  <si>
    <t>Практикум з іншомовного професійного спілкування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</si>
</sst>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26"/>
      <name val="Arial"/>
      <family val="2"/>
    </font>
    <font>
      <sz val="26"/>
      <name val="Arial Cyr"/>
      <family val="0"/>
    </font>
    <font>
      <sz val="26"/>
      <name val="Arial"/>
      <family val="2"/>
    </font>
    <font>
      <b/>
      <i/>
      <sz val="26"/>
      <name val="Arial"/>
      <family val="2"/>
    </font>
    <font>
      <i/>
      <sz val="26"/>
      <name val="Arial"/>
      <family val="2"/>
    </font>
    <font>
      <b/>
      <sz val="26"/>
      <color indexed="10"/>
      <name val="Arial"/>
      <family val="2"/>
    </font>
    <font>
      <sz val="26"/>
      <color indexed="10"/>
      <name val="Arial Cyr"/>
      <family val="0"/>
    </font>
    <font>
      <sz val="26"/>
      <color indexed="10"/>
      <name val="Arial"/>
      <family val="2"/>
    </font>
    <font>
      <b/>
      <sz val="22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b/>
      <sz val="26"/>
      <name val="Times New Roman"/>
      <family val="1"/>
    </font>
    <font>
      <sz val="2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4" fillId="3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17" borderId="0" applyNumberFormat="0" applyBorder="0" applyAlignment="0" applyProtection="0"/>
  </cellStyleXfs>
  <cellXfs count="690">
    <xf numFmtId="0" fontId="0" fillId="0" borderId="0" xfId="0" applyAlignment="1">
      <alignment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justify" wrapText="1"/>
      <protection/>
    </xf>
    <xf numFmtId="11" fontId="11" fillId="0" borderId="0" xfId="0" applyNumberFormat="1" applyFont="1" applyBorder="1" applyAlignment="1" applyProtection="1">
      <alignment horizontal="left" vertical="justify" wrapText="1"/>
      <protection/>
    </xf>
    <xf numFmtId="0" fontId="10" fillId="0" borderId="0" xfId="0" applyNumberFormat="1" applyFont="1" applyBorder="1" applyAlignment="1" applyProtection="1">
      <alignment horizontal="center" vertical="justify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justify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1" fontId="11" fillId="0" borderId="0" xfId="0" applyNumberFormat="1" applyFont="1" applyBorder="1" applyAlignment="1" applyProtection="1">
      <alignment horizontal="left" vertical="justify" wrapText="1"/>
      <protection/>
    </xf>
    <xf numFmtId="0" fontId="8" fillId="0" borderId="0" xfId="0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0" xfId="0" applyBorder="1" applyAlignment="1" applyProtection="1">
      <alignment vertical="justify"/>
      <protection/>
    </xf>
    <xf numFmtId="0" fontId="11" fillId="0" borderId="0" xfId="0" applyFont="1" applyBorder="1" applyAlignment="1" applyProtection="1">
      <alignment vertical="justify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justify"/>
      <protection/>
    </xf>
    <xf numFmtId="0" fontId="7" fillId="0" borderId="0" xfId="0" applyFont="1" applyBorder="1" applyAlignment="1" applyProtection="1">
      <alignment horizontal="right"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NumberFormat="1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 vertical="justify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49" fontId="18" fillId="0" borderId="10" xfId="0" applyNumberFormat="1" applyFont="1" applyBorder="1" applyAlignment="1" applyProtection="1">
      <alignment horizontal="center" vertical="justify" wrapText="1"/>
      <protection/>
    </xf>
    <xf numFmtId="0" fontId="18" fillId="0" borderId="10" xfId="0" applyFont="1" applyBorder="1" applyAlignment="1" applyProtection="1">
      <alignment horizontal="right"/>
      <protection/>
    </xf>
    <xf numFmtId="0" fontId="20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right"/>
      <protection/>
    </xf>
    <xf numFmtId="0" fontId="20" fillId="0" borderId="10" xfId="0" applyFont="1" applyBorder="1" applyAlignment="1" applyProtection="1">
      <alignment horizontal="right"/>
      <protection/>
    </xf>
    <xf numFmtId="0" fontId="18" fillId="0" borderId="0" xfId="0" applyNumberFormat="1" applyFont="1" applyBorder="1" applyAlignment="1" applyProtection="1">
      <alignment horizontal="left" vertical="justify"/>
      <protection/>
    </xf>
    <xf numFmtId="0" fontId="23" fillId="0" borderId="0" xfId="0" applyNumberFormat="1" applyFont="1" applyBorder="1" applyAlignment="1" applyProtection="1">
      <alignment horizontal="left" vertical="justify"/>
      <protection/>
    </xf>
    <xf numFmtId="0" fontId="20" fillId="0" borderId="0" xfId="0" applyFont="1" applyBorder="1" applyAlignment="1" applyProtection="1">
      <alignment vertical="justify"/>
      <protection/>
    </xf>
    <xf numFmtId="0" fontId="20" fillId="0" borderId="0" xfId="0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left" vertical="justify"/>
      <protection/>
    </xf>
    <xf numFmtId="49" fontId="20" fillId="0" borderId="0" xfId="0" applyNumberFormat="1" applyFont="1" applyBorder="1" applyAlignment="1" applyProtection="1">
      <alignment horizontal="center" vertical="justify" wrapText="1"/>
      <protection/>
    </xf>
    <xf numFmtId="49" fontId="21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top"/>
      <protection/>
    </xf>
    <xf numFmtId="0" fontId="14" fillId="0" borderId="11" xfId="0" applyFont="1" applyBorder="1" applyAlignment="1" applyProtection="1">
      <alignment vertical="top"/>
      <protection/>
    </xf>
    <xf numFmtId="49" fontId="15" fillId="0" borderId="0" xfId="0" applyNumberFormat="1" applyFont="1" applyBorder="1" applyAlignment="1" applyProtection="1">
      <alignment horizontal="center" vertical="justify" wrapText="1"/>
      <protection/>
    </xf>
    <xf numFmtId="0" fontId="14" fillId="0" borderId="0" xfId="0" applyFont="1" applyAlignment="1">
      <alignment/>
    </xf>
    <xf numFmtId="0" fontId="14" fillId="0" borderId="0" xfId="0" applyFont="1" applyBorder="1" applyAlignment="1" applyProtection="1">
      <alignment/>
      <protection/>
    </xf>
    <xf numFmtId="11" fontId="14" fillId="0" borderId="0" xfId="0" applyNumberFormat="1" applyFont="1" applyBorder="1" applyAlignment="1" applyProtection="1">
      <alignment horizontal="left" vertical="justify" wrapText="1"/>
      <protection/>
    </xf>
    <xf numFmtId="0" fontId="15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NumberFormat="1" applyFont="1" applyBorder="1" applyAlignment="1" applyProtection="1">
      <alignment horizontal="center" vertical="justify"/>
      <protection/>
    </xf>
    <xf numFmtId="49" fontId="15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Alignment="1">
      <alignment vertical="justify"/>
    </xf>
    <xf numFmtId="0" fontId="14" fillId="0" borderId="11" xfId="0" applyFont="1" applyBorder="1" applyAlignment="1" applyProtection="1">
      <alignment/>
      <protection/>
    </xf>
    <xf numFmtId="49" fontId="15" fillId="0" borderId="11" xfId="0" applyNumberFormat="1" applyFont="1" applyBorder="1" applyAlignment="1" applyProtection="1">
      <alignment horizontal="left" vertical="justify"/>
      <protection/>
    </xf>
    <xf numFmtId="0" fontId="13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8" fillId="0" borderId="13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20" fillId="0" borderId="0" xfId="0" applyFont="1" applyBorder="1" applyAlignment="1" applyProtection="1">
      <alignment horizontal="left" wrapText="1"/>
      <protection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 vertical="top"/>
      <protection/>
    </xf>
    <xf numFmtId="0" fontId="26" fillId="0" borderId="0" xfId="0" applyNumberFormat="1" applyFont="1" applyBorder="1" applyAlignment="1" applyProtection="1">
      <alignment horizontal="left" vertical="top"/>
      <protection/>
    </xf>
    <xf numFmtId="0" fontId="26" fillId="0" borderId="0" xfId="0" applyNumberFormat="1" applyFont="1" applyBorder="1" applyAlignment="1" applyProtection="1">
      <alignment horizontal="centerContinuous"/>
      <protection/>
    </xf>
    <xf numFmtId="0" fontId="53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vertical="top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49" fontId="26" fillId="0" borderId="1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>
      <alignment/>
      <protection/>
    </xf>
    <xf numFmtId="49" fontId="26" fillId="0" borderId="10" xfId="0" applyNumberFormat="1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top"/>
      <protection/>
    </xf>
    <xf numFmtId="49" fontId="53" fillId="0" borderId="11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top"/>
      <protection/>
    </xf>
    <xf numFmtId="0" fontId="53" fillId="0" borderId="0" xfId="0" applyFont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26" fillId="0" borderId="1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53" fillId="0" borderId="11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top"/>
      <protection/>
    </xf>
    <xf numFmtId="0" fontId="26" fillId="0" borderId="0" xfId="0" applyNumberFormat="1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1" xfId="0" applyNumberFormat="1" applyFont="1" applyBorder="1" applyAlignment="1" applyProtection="1">
      <alignment horizontal="center"/>
      <protection/>
    </xf>
    <xf numFmtId="0" fontId="26" fillId="0" borderId="10" xfId="0" applyNumberFormat="1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vertical="center"/>
      <protection/>
    </xf>
    <xf numFmtId="0" fontId="26" fillId="0" borderId="1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16" fillId="0" borderId="1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1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14" xfId="0" applyNumberFormat="1" applyFont="1" applyBorder="1" applyAlignment="1" applyProtection="1">
      <alignment horizontal="left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16" fillId="0" borderId="14" xfId="0" applyNumberFormat="1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18" xfId="0" applyNumberFormat="1" applyFont="1" applyBorder="1" applyAlignment="1" applyProtection="1">
      <alignment horizontal="center"/>
      <protection/>
    </xf>
    <xf numFmtId="0" fontId="16" fillId="0" borderId="12" xfId="0" applyNumberFormat="1" applyFont="1" applyBorder="1" applyAlignment="1" applyProtection="1">
      <alignment horizontal="center"/>
      <protection/>
    </xf>
    <xf numFmtId="0" fontId="16" fillId="0" borderId="19" xfId="0" applyNumberFormat="1" applyFont="1" applyBorder="1" applyAlignment="1" applyProtection="1">
      <alignment horizontal="center"/>
      <protection/>
    </xf>
    <xf numFmtId="0" fontId="16" fillId="0" borderId="20" xfId="0" applyNumberFormat="1" applyFont="1" applyBorder="1" applyAlignment="1" applyProtection="1">
      <alignment horizontal="center"/>
      <protection/>
    </xf>
    <xf numFmtId="0" fontId="16" fillId="0" borderId="2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0" fontId="5" fillId="0" borderId="2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center"/>
      <protection/>
    </xf>
    <xf numFmtId="0" fontId="5" fillId="0" borderId="22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center"/>
      <protection/>
    </xf>
    <xf numFmtId="0" fontId="5" fillId="0" borderId="24" xfId="0" applyNumberFormat="1" applyFont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6" xfId="0" applyNumberFormat="1" applyFont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left"/>
      <protection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 horizontal="left"/>
    </xf>
    <xf numFmtId="0" fontId="20" fillId="0" borderId="19" xfId="0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0" fontId="26" fillId="0" borderId="11" xfId="0" applyNumberFormat="1" applyFont="1" applyBorder="1" applyAlignment="1" applyProtection="1">
      <alignment horizontal="right"/>
      <protection/>
    </xf>
    <xf numFmtId="0" fontId="26" fillId="0" borderId="11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0" fillId="0" borderId="34" xfId="0" applyNumberFormat="1" applyFont="1" applyBorder="1" applyAlignment="1" applyProtection="1">
      <alignment horizontal="center" vertical="center"/>
      <protection/>
    </xf>
    <xf numFmtId="0" fontId="20" fillId="0" borderId="35" xfId="0" applyNumberFormat="1" applyFont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0" fillId="0" borderId="38" xfId="0" applyNumberFormat="1" applyFont="1" applyBorder="1" applyAlignment="1" applyProtection="1">
      <alignment horizontal="center" vertical="center"/>
      <protection/>
    </xf>
    <xf numFmtId="0" fontId="20" fillId="0" borderId="39" xfId="0" applyFont="1" applyBorder="1" applyAlignment="1" applyProtection="1">
      <alignment horizontal="center"/>
      <protection/>
    </xf>
    <xf numFmtId="0" fontId="20" fillId="0" borderId="40" xfId="0" applyFont="1" applyBorder="1" applyAlignment="1" applyProtection="1">
      <alignment horizontal="center"/>
      <protection/>
    </xf>
    <xf numFmtId="0" fontId="20" fillId="0" borderId="33" xfId="0" applyFont="1" applyBorder="1" applyAlignment="1" applyProtection="1">
      <alignment horizontal="left" wrapText="1"/>
      <protection/>
    </xf>
    <xf numFmtId="0" fontId="20" fillId="0" borderId="36" xfId="0" applyFont="1" applyBorder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right" wrapText="1"/>
      <protection/>
    </xf>
    <xf numFmtId="0" fontId="18" fillId="0" borderId="42" xfId="0" applyFont="1" applyBorder="1" applyAlignment="1" applyProtection="1">
      <alignment horizontal="right" wrapText="1"/>
      <protection/>
    </xf>
    <xf numFmtId="0" fontId="18" fillId="0" borderId="43" xfId="0" applyFont="1" applyBorder="1" applyAlignment="1" applyProtection="1">
      <alignment horizontal="center"/>
      <protection/>
    </xf>
    <xf numFmtId="0" fontId="20" fillId="0" borderId="44" xfId="0" applyFont="1" applyFill="1" applyBorder="1" applyAlignment="1" applyProtection="1">
      <alignment horizontal="left" vertical="center" wrapText="1" shrinkToFit="1"/>
      <protection/>
    </xf>
    <xf numFmtId="0" fontId="20" fillId="0" borderId="10" xfId="0" applyFont="1" applyFill="1" applyBorder="1" applyAlignment="1" applyProtection="1">
      <alignment horizontal="left" vertical="center" wrapText="1" shrinkToFit="1"/>
      <protection/>
    </xf>
    <xf numFmtId="0" fontId="20" fillId="0" borderId="45" xfId="0" applyFont="1" applyFill="1" applyBorder="1" applyAlignment="1" applyProtection="1">
      <alignment horizontal="left" vertical="center" wrapText="1" shrinkToFit="1"/>
      <protection/>
    </xf>
    <xf numFmtId="0" fontId="20" fillId="0" borderId="21" xfId="0" applyFont="1" applyBorder="1" applyAlignment="1" applyProtection="1">
      <alignment horizontal="center"/>
      <protection/>
    </xf>
    <xf numFmtId="0" fontId="18" fillId="0" borderId="30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46" xfId="0" applyFont="1" applyBorder="1" applyAlignment="1" applyProtection="1">
      <alignment horizontal="center"/>
      <protection/>
    </xf>
    <xf numFmtId="0" fontId="18" fillId="0" borderId="47" xfId="0" applyFont="1" applyBorder="1" applyAlignment="1" applyProtection="1">
      <alignment horizontal="center"/>
      <protection/>
    </xf>
    <xf numFmtId="0" fontId="18" fillId="0" borderId="42" xfId="0" applyFont="1" applyBorder="1" applyAlignment="1" applyProtection="1">
      <alignment horizontal="center"/>
      <protection/>
    </xf>
    <xf numFmtId="0" fontId="20" fillId="0" borderId="48" xfId="0" applyFont="1" applyBorder="1" applyAlignment="1" applyProtection="1">
      <alignment horizontal="center"/>
      <protection/>
    </xf>
    <xf numFmtId="0" fontId="20" fillId="0" borderId="49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0" fillId="0" borderId="51" xfId="0" applyNumberFormat="1" applyFont="1" applyBorder="1" applyAlignment="1" applyProtection="1">
      <alignment horizontal="center" vertical="center"/>
      <protection/>
    </xf>
    <xf numFmtId="0" fontId="20" fillId="0" borderId="52" xfId="0" applyNumberFormat="1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 horizontal="left" vertical="center" wrapText="1" shrinkToFit="1"/>
      <protection/>
    </xf>
    <xf numFmtId="0" fontId="20" fillId="0" borderId="11" xfId="0" applyFont="1" applyBorder="1" applyAlignment="1" applyProtection="1">
      <alignment horizontal="left" vertical="center" wrapText="1" shrinkToFit="1"/>
      <protection/>
    </xf>
    <xf numFmtId="0" fontId="20" fillId="0" borderId="55" xfId="0" applyFont="1" applyBorder="1" applyAlignment="1" applyProtection="1">
      <alignment horizontal="left" vertical="center" wrapText="1" shrinkToFit="1"/>
      <protection/>
    </xf>
    <xf numFmtId="0" fontId="20" fillId="0" borderId="53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18" xfId="0" applyNumberFormat="1" applyFont="1" applyBorder="1" applyAlignment="1" applyProtection="1">
      <alignment horizontal="center" vertical="center"/>
      <protection/>
    </xf>
    <xf numFmtId="0" fontId="20" fillId="0" borderId="19" xfId="0" applyNumberFormat="1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wrapText="1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0" fontId="7" fillId="0" borderId="56" xfId="0" applyNumberFormat="1" applyFont="1" applyBorder="1" applyAlignment="1" applyProtection="1">
      <alignment horizontal="left" vertical="justify"/>
      <protection/>
    </xf>
    <xf numFmtId="49" fontId="7" fillId="0" borderId="56" xfId="0" applyNumberFormat="1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center" vertical="justify"/>
      <protection/>
    </xf>
    <xf numFmtId="49" fontId="11" fillId="0" borderId="46" xfId="0" applyNumberFormat="1" applyFont="1" applyBorder="1" applyAlignment="1" applyProtection="1">
      <alignment horizontal="center" vertical="justify"/>
      <protection/>
    </xf>
    <xf numFmtId="49" fontId="11" fillId="0" borderId="47" xfId="0" applyNumberFormat="1" applyFont="1" applyBorder="1" applyAlignment="1" applyProtection="1">
      <alignment horizontal="center" vertical="justify"/>
      <protection/>
    </xf>
    <xf numFmtId="49" fontId="7" fillId="0" borderId="15" xfId="0" applyNumberFormat="1" applyFont="1" applyBorder="1" applyAlignment="1" applyProtection="1">
      <alignment horizontal="left" vertical="justify" wrapText="1"/>
      <protection/>
    </xf>
    <xf numFmtId="49" fontId="7" fillId="0" borderId="46" xfId="0" applyNumberFormat="1" applyFont="1" applyBorder="1" applyAlignment="1" applyProtection="1">
      <alignment horizontal="left" vertical="justify" wrapText="1"/>
      <protection/>
    </xf>
    <xf numFmtId="49" fontId="7" fillId="0" borderId="47" xfId="0" applyNumberFormat="1" applyFont="1" applyBorder="1" applyAlignment="1" applyProtection="1">
      <alignment horizontal="left" vertical="justify" wrapText="1"/>
      <protection/>
    </xf>
    <xf numFmtId="0" fontId="15" fillId="0" borderId="57" xfId="0" applyFont="1" applyBorder="1" applyAlignment="1" applyProtection="1">
      <alignment horizontal="center" vertical="center" wrapText="1"/>
      <protection/>
    </xf>
    <xf numFmtId="0" fontId="15" fillId="0" borderId="56" xfId="0" applyFont="1" applyBorder="1" applyAlignment="1" applyProtection="1">
      <alignment horizontal="center" vertical="center" wrapText="1"/>
      <protection/>
    </xf>
    <xf numFmtId="0" fontId="15" fillId="0" borderId="58" xfId="0" applyFont="1" applyBorder="1" applyAlignment="1" applyProtection="1">
      <alignment horizontal="center" vertical="center" wrapText="1"/>
      <protection/>
    </xf>
    <xf numFmtId="0" fontId="15" fillId="0" borderId="59" xfId="0" applyFont="1" applyBorder="1" applyAlignment="1" applyProtection="1">
      <alignment horizontal="center" vertical="center" wrapText="1"/>
      <protection/>
    </xf>
    <xf numFmtId="0" fontId="15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 applyProtection="1">
      <alignment horizontal="center" vertical="center" wrapText="1"/>
      <protection/>
    </xf>
    <xf numFmtId="0" fontId="15" fillId="0" borderId="57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/>
    </xf>
    <xf numFmtId="0" fontId="15" fillId="0" borderId="61" xfId="0" applyFont="1" applyBorder="1" applyAlignment="1" applyProtection="1">
      <alignment horizontal="center" vertical="center"/>
      <protection/>
    </xf>
    <xf numFmtId="0" fontId="16" fillId="0" borderId="57" xfId="0" applyFont="1" applyBorder="1" applyAlignment="1" applyProtection="1">
      <alignment horizontal="left" vertical="top" wrapText="1"/>
      <protection/>
    </xf>
    <xf numFmtId="0" fontId="16" fillId="0" borderId="56" xfId="0" applyFont="1" applyBorder="1" applyAlignment="1" applyProtection="1">
      <alignment horizontal="left" vertical="top" wrapText="1"/>
      <protection/>
    </xf>
    <xf numFmtId="0" fontId="16" fillId="0" borderId="58" xfId="0" applyFont="1" applyBorder="1" applyAlignment="1" applyProtection="1">
      <alignment horizontal="left" vertical="top" wrapText="1"/>
      <protection/>
    </xf>
    <xf numFmtId="0" fontId="16" fillId="0" borderId="59" xfId="0" applyFont="1" applyBorder="1" applyAlignment="1" applyProtection="1">
      <alignment horizontal="left" vertical="top" wrapText="1"/>
      <protection/>
    </xf>
    <xf numFmtId="0" fontId="16" fillId="0" borderId="60" xfId="0" applyFont="1" applyBorder="1" applyAlignment="1" applyProtection="1">
      <alignment horizontal="left" vertical="top" wrapText="1"/>
      <protection/>
    </xf>
    <xf numFmtId="0" fontId="16" fillId="0" borderId="61" xfId="0" applyFont="1" applyBorder="1" applyAlignment="1" applyProtection="1">
      <alignment horizontal="left" vertical="top" wrapText="1"/>
      <protection/>
    </xf>
    <xf numFmtId="49" fontId="14" fillId="0" borderId="57" xfId="0" applyNumberFormat="1" applyFont="1" applyBorder="1" applyAlignment="1" applyProtection="1">
      <alignment horizontal="center" vertical="center" wrapText="1"/>
      <protection/>
    </xf>
    <xf numFmtId="49" fontId="14" fillId="0" borderId="58" xfId="0" applyNumberFormat="1" applyFont="1" applyBorder="1" applyAlignment="1" applyProtection="1">
      <alignment horizontal="center" vertical="center" wrapText="1"/>
      <protection/>
    </xf>
    <xf numFmtId="49" fontId="14" fillId="0" borderId="59" xfId="0" applyNumberFormat="1" applyFont="1" applyBorder="1" applyAlignment="1" applyProtection="1">
      <alignment horizontal="center" vertical="center" wrapText="1"/>
      <protection/>
    </xf>
    <xf numFmtId="49" fontId="14" fillId="0" borderId="61" xfId="0" applyNumberFormat="1" applyFont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horizontal="center" vertical="center"/>
      <protection/>
    </xf>
    <xf numFmtId="0" fontId="14" fillId="0" borderId="61" xfId="0" applyFont="1" applyBorder="1" applyAlignment="1" applyProtection="1">
      <alignment horizontal="center" vertical="center"/>
      <protection/>
    </xf>
    <xf numFmtId="0" fontId="14" fillId="0" borderId="57" xfId="0" applyNumberFormat="1" applyFont="1" applyBorder="1" applyAlignment="1" applyProtection="1">
      <alignment horizontal="center" vertical="justify" wrapText="1"/>
      <protection/>
    </xf>
    <xf numFmtId="0" fontId="14" fillId="0" borderId="56" xfId="0" applyNumberFormat="1" applyFont="1" applyBorder="1" applyAlignment="1" applyProtection="1">
      <alignment horizontal="center" vertical="justify" wrapText="1"/>
      <protection/>
    </xf>
    <xf numFmtId="0" fontId="14" fillId="0" borderId="58" xfId="0" applyNumberFormat="1" applyFont="1" applyBorder="1" applyAlignment="1" applyProtection="1">
      <alignment horizontal="center" vertical="justify" wrapText="1"/>
      <protection/>
    </xf>
    <xf numFmtId="0" fontId="14" fillId="0" borderId="59" xfId="0" applyNumberFormat="1" applyFont="1" applyBorder="1" applyAlignment="1" applyProtection="1">
      <alignment horizontal="center" vertical="justify" wrapText="1"/>
      <protection/>
    </xf>
    <xf numFmtId="0" fontId="14" fillId="0" borderId="60" xfId="0" applyNumberFormat="1" applyFont="1" applyBorder="1" applyAlignment="1" applyProtection="1">
      <alignment horizontal="center" vertical="justify" wrapText="1"/>
      <protection/>
    </xf>
    <xf numFmtId="0" fontId="14" fillId="0" borderId="61" xfId="0" applyNumberFormat="1" applyFont="1" applyBorder="1" applyAlignment="1" applyProtection="1">
      <alignment horizontal="center" vertical="justify" wrapText="1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15" xfId="0" applyNumberFormat="1" applyFont="1" applyBorder="1" applyAlignment="1" applyProtection="1">
      <alignment horizontal="center" vertical="justify"/>
      <protection/>
    </xf>
    <xf numFmtId="0" fontId="14" fillId="0" borderId="47" xfId="0" applyNumberFormat="1" applyFont="1" applyBorder="1" applyAlignment="1" applyProtection="1">
      <alignment horizontal="center" vertical="justify"/>
      <protection/>
    </xf>
    <xf numFmtId="0" fontId="14" fillId="0" borderId="62" xfId="0" applyFont="1" applyBorder="1" applyAlignment="1" applyProtection="1">
      <alignment horizontal="center" vertical="center" textRotation="90" wrapText="1"/>
      <protection/>
    </xf>
    <xf numFmtId="0" fontId="14" fillId="0" borderId="63" xfId="0" applyFont="1" applyBorder="1" applyAlignment="1" applyProtection="1">
      <alignment horizontal="center" vertical="center" textRotation="90" wrapText="1"/>
      <protection/>
    </xf>
    <xf numFmtId="0" fontId="14" fillId="0" borderId="57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14" fillId="0" borderId="59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horizontal="left" vertical="center" wrapText="1"/>
      <protection/>
    </xf>
    <xf numFmtId="0" fontId="14" fillId="0" borderId="58" xfId="0" applyFont="1" applyBorder="1" applyAlignment="1" applyProtection="1">
      <alignment horizontal="left" vertical="center" wrapText="1"/>
      <protection/>
    </xf>
    <xf numFmtId="0" fontId="14" fillId="0" borderId="59" xfId="0" applyFont="1" applyBorder="1" applyAlignment="1" applyProtection="1">
      <alignment horizontal="left" vertical="center" wrapText="1"/>
      <protection/>
    </xf>
    <xf numFmtId="0" fontId="14" fillId="0" borderId="61" xfId="0" applyFont="1" applyBorder="1" applyAlignment="1" applyProtection="1">
      <alignment horizontal="left" vertical="center" wrapText="1"/>
      <protection/>
    </xf>
    <xf numFmtId="0" fontId="26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49" fillId="0" borderId="64" xfId="0" applyFont="1" applyBorder="1" applyAlignment="1" applyProtection="1">
      <alignment horizontal="center" vertical="center" textRotation="90"/>
      <protection/>
    </xf>
    <xf numFmtId="0" fontId="5" fillId="0" borderId="62" xfId="0" applyFont="1" applyBorder="1" applyAlignment="1" applyProtection="1">
      <alignment horizontal="center" vertical="center" textRotation="90"/>
      <protection/>
    </xf>
    <xf numFmtId="0" fontId="5" fillId="0" borderId="40" xfId="0" applyFont="1" applyBorder="1" applyAlignment="1" applyProtection="1">
      <alignment horizontal="center" vertical="center" textRotation="90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65" xfId="0" applyNumberFormat="1" applyFont="1" applyBorder="1" applyAlignment="1" applyProtection="1">
      <alignment horizontal="center" vertical="center"/>
      <protection/>
    </xf>
    <xf numFmtId="0" fontId="5" fillId="0" borderId="27" xfId="0" applyNumberFormat="1" applyFont="1" applyBorder="1" applyAlignment="1" applyProtection="1">
      <alignment horizontal="center" vertical="center"/>
      <protection/>
    </xf>
    <xf numFmtId="0" fontId="5" fillId="0" borderId="28" xfId="0" applyNumberFormat="1" applyFont="1" applyBorder="1" applyAlignment="1" applyProtection="1">
      <alignment horizontal="center" vertical="center"/>
      <protection/>
    </xf>
    <xf numFmtId="49" fontId="5" fillId="0" borderId="65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0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9" fontId="15" fillId="0" borderId="57" xfId="0" applyNumberFormat="1" applyFont="1" applyBorder="1" applyAlignment="1" applyProtection="1">
      <alignment horizontal="center" vertical="center" wrapText="1"/>
      <protection/>
    </xf>
    <xf numFmtId="49" fontId="15" fillId="0" borderId="56" xfId="0" applyNumberFormat="1" applyFont="1" applyBorder="1" applyAlignment="1" applyProtection="1">
      <alignment horizontal="center" vertical="center" wrapText="1"/>
      <protection/>
    </xf>
    <xf numFmtId="49" fontId="15" fillId="0" borderId="58" xfId="0" applyNumberFormat="1" applyFont="1" applyBorder="1" applyAlignment="1" applyProtection="1">
      <alignment horizontal="center" vertical="center" wrapText="1"/>
      <protection/>
    </xf>
    <xf numFmtId="49" fontId="15" fillId="0" borderId="59" xfId="0" applyNumberFormat="1" applyFont="1" applyBorder="1" applyAlignment="1" applyProtection="1">
      <alignment horizontal="center" vertical="center" wrapText="1"/>
      <protection/>
    </xf>
    <xf numFmtId="49" fontId="15" fillId="0" borderId="60" xfId="0" applyNumberFormat="1" applyFont="1" applyBorder="1" applyAlignment="1" applyProtection="1">
      <alignment horizontal="center" vertical="center" wrapText="1"/>
      <protection/>
    </xf>
    <xf numFmtId="49" fontId="15" fillId="0" borderId="61" xfId="0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31" fillId="0" borderId="0" xfId="0" applyFont="1" applyBorder="1" applyAlignment="1">
      <alignment/>
    </xf>
    <xf numFmtId="0" fontId="16" fillId="0" borderId="0" xfId="0" applyFont="1" applyBorder="1" applyAlignment="1" applyProtection="1">
      <alignment horizontal="left"/>
      <protection/>
    </xf>
    <xf numFmtId="0" fontId="20" fillId="0" borderId="30" xfId="0" applyFont="1" applyBorder="1" applyAlignment="1" applyProtection="1">
      <alignment horizontal="left" wrapText="1"/>
      <protection/>
    </xf>
    <xf numFmtId="0" fontId="20" fillId="0" borderId="20" xfId="0" applyNumberFormat="1" applyFont="1" applyBorder="1" applyAlignment="1" applyProtection="1">
      <alignment horizontal="center" vertical="center"/>
      <protection/>
    </xf>
    <xf numFmtId="0" fontId="20" fillId="0" borderId="12" xfId="0" applyNumberFormat="1" applyFont="1" applyBorder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0" fontId="18" fillId="0" borderId="30" xfId="0" applyNumberFormat="1" applyFont="1" applyBorder="1" applyAlignment="1" applyProtection="1">
      <alignment horizontal="center" vertical="center"/>
      <protection/>
    </xf>
    <xf numFmtId="0" fontId="18" fillId="0" borderId="31" xfId="0" applyNumberFormat="1" applyFont="1" applyBorder="1" applyAlignment="1" applyProtection="1">
      <alignment horizontal="center" vertical="center"/>
      <protection/>
    </xf>
    <xf numFmtId="0" fontId="18" fillId="0" borderId="21" xfId="0" applyNumberFormat="1" applyFont="1" applyBorder="1" applyAlignment="1" applyProtection="1">
      <alignment horizontal="center" vertical="center"/>
      <protection/>
    </xf>
    <xf numFmtId="0" fontId="20" fillId="0" borderId="21" xfId="0" applyNumberFormat="1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wrapText="1"/>
      <protection/>
    </xf>
    <xf numFmtId="0" fontId="18" fillId="0" borderId="42" xfId="0" applyNumberFormat="1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66" xfId="0" applyFont="1" applyBorder="1" applyAlignment="1" applyProtection="1">
      <alignment horizontal="center"/>
      <protection/>
    </xf>
    <xf numFmtId="0" fontId="18" fillId="0" borderId="67" xfId="0" applyFont="1" applyFill="1" applyBorder="1" applyAlignment="1" applyProtection="1">
      <alignment horizontal="center" wrapText="1"/>
      <protection/>
    </xf>
    <xf numFmtId="0" fontId="18" fillId="0" borderId="46" xfId="0" applyFont="1" applyFill="1" applyBorder="1" applyAlignment="1" applyProtection="1">
      <alignment horizontal="center" wrapText="1"/>
      <protection/>
    </xf>
    <xf numFmtId="0" fontId="18" fillId="0" borderId="68" xfId="0" applyFont="1" applyFill="1" applyBorder="1" applyAlignment="1" applyProtection="1">
      <alignment horizontal="center" wrapText="1"/>
      <protection/>
    </xf>
    <xf numFmtId="0" fontId="20" fillId="0" borderId="22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left" vertical="center" wrapText="1" shrinkToFit="1"/>
      <protection/>
    </xf>
    <xf numFmtId="0" fontId="20" fillId="0" borderId="69" xfId="0" applyFont="1" applyFill="1" applyBorder="1" applyAlignment="1" applyProtection="1">
      <alignment horizontal="left" vertical="center" wrapText="1" shrinkToFit="1"/>
      <protection/>
    </xf>
    <xf numFmtId="0" fontId="20" fillId="0" borderId="70" xfId="0" applyFont="1" applyFill="1" applyBorder="1" applyAlignment="1" applyProtection="1">
      <alignment horizontal="left" vertical="center" wrapText="1" shrinkToFit="1"/>
      <protection/>
    </xf>
    <xf numFmtId="0" fontId="20" fillId="0" borderId="26" xfId="0" applyFont="1" applyBorder="1" applyAlignment="1" applyProtection="1">
      <alignment horizontal="center"/>
      <protection/>
    </xf>
    <xf numFmtId="0" fontId="18" fillId="0" borderId="71" xfId="0" applyFont="1" applyBorder="1" applyAlignment="1" applyProtection="1">
      <alignment horizontal="center"/>
      <protection/>
    </xf>
    <xf numFmtId="0" fontId="18" fillId="0" borderId="33" xfId="0" applyNumberFormat="1" applyFont="1" applyBorder="1" applyAlignment="1" applyProtection="1">
      <alignment horizontal="center" vertical="center"/>
      <protection/>
    </xf>
    <xf numFmtId="0" fontId="18" fillId="0" borderId="38" xfId="0" applyNumberFormat="1" applyFont="1" applyBorder="1" applyAlignment="1" applyProtection="1">
      <alignment horizontal="center" vertical="center"/>
      <protection/>
    </xf>
    <xf numFmtId="0" fontId="18" fillId="0" borderId="34" xfId="0" applyNumberFormat="1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right" wrapText="1"/>
      <protection/>
    </xf>
    <xf numFmtId="0" fontId="18" fillId="0" borderId="46" xfId="0" applyFont="1" applyBorder="1" applyAlignment="1" applyProtection="1">
      <alignment horizontal="right" wrapText="1"/>
      <protection/>
    </xf>
    <xf numFmtId="0" fontId="18" fillId="0" borderId="47" xfId="0" applyFont="1" applyBorder="1" applyAlignment="1" applyProtection="1">
      <alignment horizontal="right" wrapText="1"/>
      <protection/>
    </xf>
    <xf numFmtId="0" fontId="18" fillId="0" borderId="72" xfId="0" applyNumberFormat="1" applyFont="1" applyBorder="1" applyAlignment="1" applyProtection="1">
      <alignment horizontal="center" vertical="center"/>
      <protection/>
    </xf>
    <xf numFmtId="0" fontId="18" fillId="0" borderId="73" xfId="0" applyNumberFormat="1" applyFont="1" applyBorder="1" applyAlignment="1" applyProtection="1">
      <alignment horizontal="center" vertical="center"/>
      <protection/>
    </xf>
    <xf numFmtId="0" fontId="18" fillId="0" borderId="74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0" fillId="0" borderId="1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8" fillId="0" borderId="72" xfId="0" applyFont="1" applyBorder="1" applyAlignment="1" applyProtection="1">
      <alignment horizontal="left" vertical="top" wrapText="1"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0" fontId="18" fillId="0" borderId="14" xfId="0" applyNumberFormat="1" applyFont="1" applyBorder="1" applyAlignment="1" applyProtection="1">
      <alignment horizontal="center" vertical="center"/>
      <protection/>
    </xf>
    <xf numFmtId="0" fontId="18" fillId="0" borderId="76" xfId="0" applyNumberFormat="1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/>
      <protection/>
    </xf>
    <xf numFmtId="0" fontId="18" fillId="0" borderId="77" xfId="0" applyFont="1" applyBorder="1" applyAlignment="1" applyProtection="1">
      <alignment horizontal="left" wrapText="1"/>
      <protection/>
    </xf>
    <xf numFmtId="0" fontId="18" fillId="0" borderId="78" xfId="0" applyFont="1" applyBorder="1" applyAlignment="1" applyProtection="1">
      <alignment horizontal="left" wrapText="1"/>
      <protection/>
    </xf>
    <xf numFmtId="0" fontId="18" fillId="0" borderId="79" xfId="0" applyFont="1" applyBorder="1" applyAlignment="1" applyProtection="1">
      <alignment horizontal="left" wrapText="1"/>
      <protection/>
    </xf>
    <xf numFmtId="0" fontId="20" fillId="0" borderId="80" xfId="0" applyFont="1" applyBorder="1" applyAlignment="1" applyProtection="1">
      <alignment horizontal="center"/>
      <protection/>
    </xf>
    <xf numFmtId="0" fontId="20" fillId="0" borderId="33" xfId="0" applyFont="1" applyBorder="1" applyAlignment="1" applyProtection="1">
      <alignment horizontal="center"/>
      <protection/>
    </xf>
    <xf numFmtId="0" fontId="18" fillId="0" borderId="65" xfId="0" applyFont="1" applyBorder="1" applyAlignment="1" applyProtection="1">
      <alignment horizontal="right" wrapText="1"/>
      <protection/>
    </xf>
    <xf numFmtId="0" fontId="18" fillId="0" borderId="27" xfId="0" applyFont="1" applyBorder="1" applyAlignment="1" applyProtection="1">
      <alignment horizontal="right" wrapText="1"/>
      <protection/>
    </xf>
    <xf numFmtId="0" fontId="18" fillId="0" borderId="28" xfId="0" applyFont="1" applyBorder="1" applyAlignment="1" applyProtection="1">
      <alignment horizontal="right" wrapText="1"/>
      <protection/>
    </xf>
    <xf numFmtId="0" fontId="20" fillId="0" borderId="16" xfId="0" applyFont="1" applyBorder="1" applyAlignment="1" applyProtection="1">
      <alignment horizontal="left" vertical="center" wrapText="1" shrinkToFit="1"/>
      <protection/>
    </xf>
    <xf numFmtId="0" fontId="20" fillId="0" borderId="69" xfId="0" applyFont="1" applyBorder="1" applyAlignment="1" applyProtection="1">
      <alignment horizontal="left" vertical="center" wrapText="1" shrinkToFit="1"/>
      <protection/>
    </xf>
    <xf numFmtId="0" fontId="20" fillId="0" borderId="70" xfId="0" applyFont="1" applyBorder="1" applyAlignment="1" applyProtection="1">
      <alignment horizontal="left" vertical="center" wrapText="1" shrinkToFit="1"/>
      <protection/>
    </xf>
    <xf numFmtId="0" fontId="19" fillId="0" borderId="1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72" xfId="0" applyFont="1" applyBorder="1" applyAlignment="1" applyProtection="1">
      <alignment horizontal="center"/>
      <protection/>
    </xf>
    <xf numFmtId="0" fontId="20" fillId="0" borderId="82" xfId="0" applyNumberFormat="1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0" fillId="0" borderId="83" xfId="0" applyFont="1" applyBorder="1" applyAlignment="1" applyProtection="1">
      <alignment horizontal="center" vertical="center"/>
      <protection/>
    </xf>
    <xf numFmtId="0" fontId="20" fillId="0" borderId="50" xfId="0" applyNumberFormat="1" applyFont="1" applyBorder="1" applyAlignment="1" applyProtection="1">
      <alignment horizontal="center" vertical="center"/>
      <protection/>
    </xf>
    <xf numFmtId="11" fontId="20" fillId="0" borderId="10" xfId="0" applyNumberFormat="1" applyFont="1" applyBorder="1" applyAlignment="1" applyProtection="1">
      <alignment horizontal="center" wrapText="1"/>
      <protection/>
    </xf>
    <xf numFmtId="0" fontId="18" fillId="0" borderId="84" xfId="0" applyNumberFormat="1" applyFont="1" applyBorder="1" applyAlignment="1" applyProtection="1">
      <alignment horizontal="center" vertical="center"/>
      <protection/>
    </xf>
    <xf numFmtId="0" fontId="18" fillId="0" borderId="85" xfId="0" applyNumberFormat="1" applyFont="1" applyBorder="1" applyAlignment="1" applyProtection="1">
      <alignment horizontal="center" vertical="center"/>
      <protection/>
    </xf>
    <xf numFmtId="0" fontId="18" fillId="0" borderId="86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0" fontId="18" fillId="0" borderId="87" xfId="0" applyFont="1" applyBorder="1" applyAlignment="1" applyProtection="1">
      <alignment horizontal="center" wrapText="1"/>
      <protection/>
    </xf>
    <xf numFmtId="0" fontId="18" fillId="0" borderId="35" xfId="0" applyNumberFormat="1" applyFont="1" applyBorder="1" applyAlignment="1" applyProtection="1">
      <alignment horizontal="center" vertical="center"/>
      <protection/>
    </xf>
    <xf numFmtId="0" fontId="20" fillId="0" borderId="88" xfId="0" applyNumberFormat="1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20" fillId="0" borderId="70" xfId="0" applyFont="1" applyBorder="1" applyAlignment="1" applyProtection="1">
      <alignment horizontal="center"/>
      <protection/>
    </xf>
    <xf numFmtId="0" fontId="20" fillId="0" borderId="69" xfId="0" applyFont="1" applyBorder="1" applyAlignment="1" applyProtection="1">
      <alignment horizontal="center"/>
      <protection/>
    </xf>
    <xf numFmtId="0" fontId="20" fillId="0" borderId="87" xfId="0" applyFont="1" applyBorder="1" applyAlignment="1" applyProtection="1">
      <alignment horizontal="center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9" fillId="0" borderId="56" xfId="0" applyFont="1" applyBorder="1" applyAlignment="1">
      <alignment/>
    </xf>
    <xf numFmtId="0" fontId="19" fillId="0" borderId="89" xfId="0" applyFont="1" applyBorder="1" applyAlignment="1">
      <alignment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0" fontId="15" fillId="0" borderId="47" xfId="0" applyNumberFormat="1" applyFont="1" applyBorder="1" applyAlignment="1" applyProtection="1">
      <alignment horizontal="center" vertical="center"/>
      <protection/>
    </xf>
    <xf numFmtId="0" fontId="15" fillId="0" borderId="46" xfId="0" applyNumberFormat="1" applyFont="1" applyBorder="1" applyAlignment="1" applyProtection="1">
      <alignment horizontal="center" vertical="center"/>
      <protection/>
    </xf>
    <xf numFmtId="0" fontId="15" fillId="0" borderId="68" xfId="0" applyNumberFormat="1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49" fontId="18" fillId="0" borderId="90" xfId="0" applyNumberFormat="1" applyFont="1" applyBorder="1" applyAlignment="1" applyProtection="1">
      <alignment horizontal="center" vertical="center" textRotation="90" wrapText="1"/>
      <protection/>
    </xf>
    <xf numFmtId="49" fontId="18" fillId="0" borderId="91" xfId="0" applyNumberFormat="1" applyFont="1" applyBorder="1" applyAlignment="1" applyProtection="1">
      <alignment horizontal="center" vertical="center" textRotation="90" wrapText="1"/>
      <protection/>
    </xf>
    <xf numFmtId="49" fontId="18" fillId="0" borderId="92" xfId="0" applyNumberFormat="1" applyFont="1" applyBorder="1" applyAlignment="1" applyProtection="1">
      <alignment horizontal="center" vertical="center" textRotation="90" wrapText="1"/>
      <protection/>
    </xf>
    <xf numFmtId="49" fontId="18" fillId="0" borderId="64" xfId="0" applyNumberFormat="1" applyFont="1" applyBorder="1" applyAlignment="1" applyProtection="1">
      <alignment horizontal="center" vertical="center" textRotation="90" wrapText="1"/>
      <protection/>
    </xf>
    <xf numFmtId="49" fontId="18" fillId="0" borderId="59" xfId="0" applyNumberFormat="1" applyFont="1" applyBorder="1" applyAlignment="1" applyProtection="1">
      <alignment horizontal="center" vertical="center" textRotation="90" wrapText="1"/>
      <protection/>
    </xf>
    <xf numFmtId="49" fontId="18" fillId="0" borderId="61" xfId="0" applyNumberFormat="1" applyFont="1" applyBorder="1" applyAlignment="1" applyProtection="1">
      <alignment horizontal="center" vertical="center" textRotation="90" wrapText="1"/>
      <protection/>
    </xf>
    <xf numFmtId="0" fontId="18" fillId="0" borderId="93" xfId="0" applyNumberFormat="1" applyFont="1" applyBorder="1" applyAlignment="1" applyProtection="1">
      <alignment horizontal="center" vertical="center" wrapText="1"/>
      <protection/>
    </xf>
    <xf numFmtId="0" fontId="18" fillId="0" borderId="94" xfId="0" applyNumberFormat="1" applyFont="1" applyBorder="1" applyAlignment="1" applyProtection="1">
      <alignment horizontal="center" vertical="center" wrapText="1"/>
      <protection/>
    </xf>
    <xf numFmtId="0" fontId="18" fillId="0" borderId="57" xfId="0" applyFont="1" applyBorder="1" applyAlignment="1" applyProtection="1">
      <alignment horizontal="center" vertical="center" textRotation="90" wrapText="1"/>
      <protection/>
    </xf>
    <xf numFmtId="0" fontId="18" fillId="0" borderId="58" xfId="0" applyFont="1" applyBorder="1" applyAlignment="1" applyProtection="1">
      <alignment horizontal="center" vertical="center" textRotation="90"/>
      <protection/>
    </xf>
    <xf numFmtId="0" fontId="18" fillId="0" borderId="92" xfId="0" applyFont="1" applyBorder="1" applyAlignment="1" applyProtection="1">
      <alignment horizontal="center" vertical="center" textRotation="90"/>
      <protection/>
    </xf>
    <xf numFmtId="0" fontId="18" fillId="0" borderId="64" xfId="0" applyFont="1" applyBorder="1" applyAlignment="1" applyProtection="1">
      <alignment horizontal="center" vertical="center" textRotation="90"/>
      <protection/>
    </xf>
    <xf numFmtId="0" fontId="18" fillId="0" borderId="59" xfId="0" applyFont="1" applyBorder="1" applyAlignment="1" applyProtection="1">
      <alignment horizontal="center" vertical="center" textRotation="90"/>
      <protection/>
    </xf>
    <xf numFmtId="0" fontId="18" fillId="0" borderId="61" xfId="0" applyFont="1" applyBorder="1" applyAlignment="1" applyProtection="1">
      <alignment horizontal="center" vertical="center" textRotation="90"/>
      <protection/>
    </xf>
    <xf numFmtId="0" fontId="18" fillId="0" borderId="57" xfId="0" applyFont="1" applyBorder="1" applyAlignment="1" applyProtection="1">
      <alignment horizontal="center" vertical="center" textRotation="90"/>
      <protection/>
    </xf>
    <xf numFmtId="0" fontId="18" fillId="0" borderId="57" xfId="0" applyFont="1" applyBorder="1" applyAlignment="1" applyProtection="1">
      <alignment horizontal="center" vertical="center" textRotation="90"/>
      <protection/>
    </xf>
    <xf numFmtId="0" fontId="18" fillId="0" borderId="58" xfId="0" applyFont="1" applyBorder="1" applyAlignment="1" applyProtection="1">
      <alignment horizontal="center" vertical="center" textRotation="90"/>
      <protection/>
    </xf>
    <xf numFmtId="0" fontId="18" fillId="0" borderId="92" xfId="0" applyFont="1" applyBorder="1" applyAlignment="1" applyProtection="1">
      <alignment horizontal="center" vertical="center" textRotation="90"/>
      <protection/>
    </xf>
    <xf numFmtId="0" fontId="18" fillId="0" borderId="64" xfId="0" applyFont="1" applyBorder="1" applyAlignment="1" applyProtection="1">
      <alignment horizontal="center" vertical="center" textRotation="90"/>
      <protection/>
    </xf>
    <xf numFmtId="0" fontId="18" fillId="0" borderId="59" xfId="0" applyFont="1" applyBorder="1" applyAlignment="1" applyProtection="1">
      <alignment horizontal="center" vertical="center" textRotation="90"/>
      <protection/>
    </xf>
    <xf numFmtId="0" fontId="18" fillId="0" borderId="61" xfId="0" applyFont="1" applyBorder="1" applyAlignment="1" applyProtection="1">
      <alignment horizontal="center" vertical="center" textRotation="90"/>
      <protection/>
    </xf>
    <xf numFmtId="0" fontId="18" fillId="0" borderId="0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 applyProtection="1">
      <alignment horizontal="center" vertical="center" textRotation="90"/>
      <protection/>
    </xf>
    <xf numFmtId="0" fontId="18" fillId="0" borderId="60" xfId="0" applyFont="1" applyBorder="1" applyAlignment="1" applyProtection="1">
      <alignment horizontal="center" vertical="center" textRotation="90"/>
      <protection/>
    </xf>
    <xf numFmtId="49" fontId="18" fillId="0" borderId="90" xfId="0" applyNumberFormat="1" applyFont="1" applyBorder="1" applyAlignment="1" applyProtection="1">
      <alignment horizontal="center" vertical="center" wrapText="1"/>
      <protection/>
    </xf>
    <xf numFmtId="49" fontId="18" fillId="0" borderId="95" xfId="0" applyNumberFormat="1" applyFont="1" applyBorder="1" applyAlignment="1" applyProtection="1">
      <alignment horizontal="center" vertical="center" wrapText="1"/>
      <protection/>
    </xf>
    <xf numFmtId="49" fontId="18" fillId="0" borderId="96" xfId="0" applyNumberFormat="1" applyFont="1" applyBorder="1" applyAlignment="1" applyProtection="1">
      <alignment horizontal="center" vertical="center" wrapText="1"/>
      <protection/>
    </xf>
    <xf numFmtId="49" fontId="18" fillId="0" borderId="59" xfId="0" applyNumberFormat="1" applyFont="1" applyBorder="1" applyAlignment="1" applyProtection="1">
      <alignment horizontal="center" vertical="center" wrapText="1"/>
      <protection/>
    </xf>
    <xf numFmtId="49" fontId="18" fillId="0" borderId="60" xfId="0" applyNumberFormat="1" applyFont="1" applyBorder="1" applyAlignment="1" applyProtection="1">
      <alignment horizontal="center" vertical="center" wrapText="1"/>
      <protection/>
    </xf>
    <xf numFmtId="49" fontId="18" fillId="0" borderId="97" xfId="0" applyNumberFormat="1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1" fillId="0" borderId="56" xfId="0" applyFont="1" applyBorder="1" applyAlignment="1" applyProtection="1">
      <alignment horizontal="center"/>
      <protection/>
    </xf>
    <xf numFmtId="0" fontId="18" fillId="0" borderId="98" xfId="0" applyFont="1" applyBorder="1" applyAlignment="1" applyProtection="1">
      <alignment horizontal="center" vertical="center" wrapText="1"/>
      <protection/>
    </xf>
    <xf numFmtId="0" fontId="18" fillId="0" borderId="93" xfId="0" applyFont="1" applyBorder="1" applyAlignment="1" applyProtection="1">
      <alignment horizontal="center" vertical="center" wrapText="1"/>
      <protection/>
    </xf>
    <xf numFmtId="0" fontId="18" fillId="0" borderId="90" xfId="0" applyFont="1" applyBorder="1" applyAlignment="1" applyProtection="1">
      <alignment horizontal="center" vertical="center" wrapText="1"/>
      <protection/>
    </xf>
    <xf numFmtId="0" fontId="18" fillId="0" borderId="95" xfId="0" applyFont="1" applyBorder="1" applyAlignment="1" applyProtection="1">
      <alignment horizontal="center" vertical="center"/>
      <protection/>
    </xf>
    <xf numFmtId="0" fontId="18" fillId="0" borderId="91" xfId="0" applyFont="1" applyBorder="1" applyAlignment="1" applyProtection="1">
      <alignment horizontal="center" vertical="center"/>
      <protection/>
    </xf>
    <xf numFmtId="0" fontId="18" fillId="0" borderId="9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 textRotation="90"/>
      <protection/>
    </xf>
    <xf numFmtId="0" fontId="18" fillId="0" borderId="99" xfId="0" applyFont="1" applyBorder="1" applyAlignment="1" applyProtection="1">
      <alignment horizontal="center" vertical="center" textRotation="90"/>
      <protection/>
    </xf>
    <xf numFmtId="0" fontId="18" fillId="0" borderId="95" xfId="0" applyFont="1" applyBorder="1" applyAlignment="1" applyProtection="1">
      <alignment horizontal="center" vertical="center" textRotation="90"/>
      <protection/>
    </xf>
    <xf numFmtId="0" fontId="18" fillId="0" borderId="91" xfId="0" applyFont="1" applyBorder="1" applyAlignment="1" applyProtection="1">
      <alignment horizontal="center" vertical="center" textRotation="90"/>
      <protection/>
    </xf>
    <xf numFmtId="0" fontId="18" fillId="0" borderId="100" xfId="0" applyFont="1" applyBorder="1" applyAlignment="1" applyProtection="1">
      <alignment horizontal="center" vertical="center" textRotation="90"/>
      <protection/>
    </xf>
    <xf numFmtId="0" fontId="18" fillId="0" borderId="0" xfId="0" applyFont="1" applyBorder="1" applyAlignment="1" applyProtection="1">
      <alignment horizontal="center" vertical="center" textRotation="90"/>
      <protection/>
    </xf>
    <xf numFmtId="0" fontId="18" fillId="0" borderId="101" xfId="0" applyFont="1" applyBorder="1" applyAlignment="1" applyProtection="1">
      <alignment horizontal="center" vertical="center" textRotation="90"/>
      <protection/>
    </xf>
    <xf numFmtId="0" fontId="18" fillId="0" borderId="60" xfId="0" applyFont="1" applyBorder="1" applyAlignment="1" applyProtection="1">
      <alignment horizontal="center" vertical="center" textRotation="90"/>
      <protection/>
    </xf>
    <xf numFmtId="11" fontId="7" fillId="0" borderId="0" xfId="0" applyNumberFormat="1" applyFont="1" applyBorder="1" applyAlignment="1" applyProtection="1">
      <alignment horizontal="center" wrapText="1"/>
      <protection/>
    </xf>
    <xf numFmtId="0" fontId="13" fillId="0" borderId="0" xfId="0" applyFont="1" applyBorder="1" applyAlignment="1">
      <alignment horizontal="center"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20" fillId="0" borderId="81" xfId="0" applyFont="1" applyBorder="1" applyAlignment="1">
      <alignment horizontal="left" vertical="center"/>
    </xf>
    <xf numFmtId="0" fontId="20" fillId="0" borderId="75" xfId="0" applyFont="1" applyBorder="1" applyAlignment="1">
      <alignment horizontal="left" vertical="center"/>
    </xf>
    <xf numFmtId="49" fontId="14" fillId="0" borderId="11" xfId="0" applyNumberFormat="1" applyFont="1" applyBorder="1" applyAlignment="1" applyProtection="1">
      <alignment horizontal="right" vertical="justify"/>
      <protection/>
    </xf>
    <xf numFmtId="0" fontId="18" fillId="0" borderId="88" xfId="0" applyNumberFormat="1" applyFont="1" applyBorder="1" applyAlignment="1" applyProtection="1">
      <alignment horizontal="center" vertical="center"/>
      <protection/>
    </xf>
    <xf numFmtId="49" fontId="14" fillId="0" borderId="57" xfId="0" applyNumberFormat="1" applyFont="1" applyBorder="1" applyAlignment="1" applyProtection="1">
      <alignment horizontal="center" vertical="justify"/>
      <protection/>
    </xf>
    <xf numFmtId="49" fontId="14" fillId="0" borderId="56" xfId="0" applyNumberFormat="1" applyFont="1" applyBorder="1" applyAlignment="1" applyProtection="1">
      <alignment horizontal="center" vertical="justify"/>
      <protection/>
    </xf>
    <xf numFmtId="49" fontId="14" fillId="0" borderId="58" xfId="0" applyNumberFormat="1" applyFont="1" applyBorder="1" applyAlignment="1" applyProtection="1">
      <alignment horizontal="center" vertical="justify"/>
      <protection/>
    </xf>
    <xf numFmtId="49" fontId="14" fillId="0" borderId="59" xfId="0" applyNumberFormat="1" applyFont="1" applyBorder="1" applyAlignment="1" applyProtection="1">
      <alignment horizontal="center" vertical="justify"/>
      <protection/>
    </xf>
    <xf numFmtId="49" fontId="14" fillId="0" borderId="60" xfId="0" applyNumberFormat="1" applyFont="1" applyBorder="1" applyAlignment="1" applyProtection="1">
      <alignment horizontal="center" vertical="justify"/>
      <protection/>
    </xf>
    <xf numFmtId="49" fontId="14" fillId="0" borderId="61" xfId="0" applyNumberFormat="1" applyFont="1" applyBorder="1" applyAlignment="1" applyProtection="1">
      <alignment horizontal="center" vertical="justify"/>
      <protection/>
    </xf>
    <xf numFmtId="49" fontId="14" fillId="0" borderId="57" xfId="0" applyNumberFormat="1" applyFont="1" applyBorder="1" applyAlignment="1" applyProtection="1">
      <alignment horizontal="center" vertical="justify" wrapText="1"/>
      <protection/>
    </xf>
    <xf numFmtId="49" fontId="14" fillId="0" borderId="56" xfId="0" applyNumberFormat="1" applyFont="1" applyBorder="1" applyAlignment="1" applyProtection="1">
      <alignment horizontal="center" vertical="justify" wrapText="1"/>
      <protection/>
    </xf>
    <xf numFmtId="49" fontId="14" fillId="0" borderId="58" xfId="0" applyNumberFormat="1" applyFont="1" applyBorder="1" applyAlignment="1" applyProtection="1">
      <alignment horizontal="center" vertical="justify" wrapText="1"/>
      <protection/>
    </xf>
    <xf numFmtId="49" fontId="14" fillId="0" borderId="59" xfId="0" applyNumberFormat="1" applyFont="1" applyBorder="1" applyAlignment="1" applyProtection="1">
      <alignment horizontal="center" vertical="justify" wrapText="1"/>
      <protection/>
    </xf>
    <xf numFmtId="49" fontId="14" fillId="0" borderId="60" xfId="0" applyNumberFormat="1" applyFont="1" applyBorder="1" applyAlignment="1" applyProtection="1">
      <alignment horizontal="center" vertical="justify" wrapText="1"/>
      <protection/>
    </xf>
    <xf numFmtId="49" fontId="14" fillId="0" borderId="61" xfId="0" applyNumberFormat="1" applyFont="1" applyBorder="1" applyAlignment="1" applyProtection="1">
      <alignment horizontal="center" vertical="justify" wrapText="1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horizontal="center" vertical="center"/>
      <protection/>
    </xf>
    <xf numFmtId="0" fontId="14" fillId="0" borderId="61" xfId="0" applyFont="1" applyBorder="1" applyAlignment="1" applyProtection="1">
      <alignment horizontal="center" vertical="center"/>
      <protection/>
    </xf>
    <xf numFmtId="0" fontId="18" fillId="0" borderId="102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8" fillId="0" borderId="103" xfId="0" applyFont="1" applyBorder="1" applyAlignment="1" applyProtection="1">
      <alignment horizontal="center" wrapText="1"/>
      <protection/>
    </xf>
    <xf numFmtId="0" fontId="15" fillId="0" borderId="67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70" xfId="0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 wrapText="1"/>
      <protection/>
    </xf>
    <xf numFmtId="0" fontId="20" fillId="0" borderId="69" xfId="0" applyFont="1" applyBorder="1" applyAlignment="1" applyProtection="1">
      <alignment wrapText="1"/>
      <protection/>
    </xf>
    <xf numFmtId="0" fontId="20" fillId="0" borderId="70" xfId="0" applyFont="1" applyBorder="1" applyAlignment="1" applyProtection="1">
      <alignment wrapText="1"/>
      <protection/>
    </xf>
    <xf numFmtId="0" fontId="14" fillId="0" borderId="27" xfId="0" applyFont="1" applyBorder="1" applyAlignment="1" applyProtection="1">
      <alignment horizontal="center"/>
      <protection/>
    </xf>
    <xf numFmtId="0" fontId="18" fillId="0" borderId="15" xfId="0" applyNumberFormat="1" applyFont="1" applyBorder="1" applyAlignment="1" applyProtection="1">
      <alignment horizontal="center" vertical="center" wrapText="1"/>
      <protection/>
    </xf>
    <xf numFmtId="0" fontId="18" fillId="0" borderId="46" xfId="0" applyNumberFormat="1" applyFont="1" applyBorder="1" applyAlignment="1" applyProtection="1">
      <alignment horizontal="center" vertical="center" wrapText="1"/>
      <protection/>
    </xf>
    <xf numFmtId="0" fontId="14" fillId="0" borderId="65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65" xfId="0" applyNumberFormat="1" applyFont="1" applyBorder="1" applyAlignment="1" applyProtection="1">
      <alignment horizontal="center" vertical="justify"/>
      <protection/>
    </xf>
    <xf numFmtId="0" fontId="14" fillId="0" borderId="28" xfId="0" applyNumberFormat="1" applyFont="1" applyBorder="1" applyAlignment="1" applyProtection="1">
      <alignment horizontal="center" vertical="justify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0" fontId="14" fillId="0" borderId="59" xfId="0" applyFont="1" applyFill="1" applyBorder="1" applyAlignment="1" applyProtection="1">
      <alignment horizontal="center" vertical="center" wrapText="1"/>
      <protection/>
    </xf>
    <xf numFmtId="0" fontId="14" fillId="0" borderId="61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right" wrapText="1"/>
      <protection/>
    </xf>
    <xf numFmtId="0" fontId="20" fillId="0" borderId="30" xfId="0" applyFont="1" applyBorder="1" applyAlignment="1" applyProtection="1">
      <alignment/>
      <protection/>
    </xf>
    <xf numFmtId="0" fontId="18" fillId="0" borderId="104" xfId="0" applyNumberFormat="1" applyFont="1" applyBorder="1" applyAlignment="1" applyProtection="1">
      <alignment horizontal="center" vertical="center"/>
      <protection/>
    </xf>
    <xf numFmtId="0" fontId="18" fillId="0" borderId="83" xfId="0" applyNumberFormat="1" applyFont="1" applyBorder="1" applyAlignment="1" applyProtection="1">
      <alignment horizontal="center" vertical="center"/>
      <protection/>
    </xf>
    <xf numFmtId="0" fontId="18" fillId="0" borderId="40" xfId="0" applyNumberFormat="1" applyFont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20" fillId="0" borderId="69" xfId="0" applyFont="1" applyFill="1" applyBorder="1" applyAlignment="1" applyProtection="1">
      <alignment vertical="center" wrapText="1"/>
      <protection/>
    </xf>
    <xf numFmtId="0" fontId="20" fillId="0" borderId="70" xfId="0" applyFont="1" applyFill="1" applyBorder="1" applyAlignment="1" applyProtection="1">
      <alignment vertical="center" wrapText="1"/>
      <protection/>
    </xf>
    <xf numFmtId="0" fontId="18" fillId="0" borderId="73" xfId="0" applyFont="1" applyBorder="1" applyAlignment="1" applyProtection="1">
      <alignment horizontal="center"/>
      <protection/>
    </xf>
    <xf numFmtId="0" fontId="18" fillId="0" borderId="105" xfId="0" applyFont="1" applyBorder="1" applyAlignment="1" applyProtection="1">
      <alignment horizontal="center"/>
      <protection/>
    </xf>
    <xf numFmtId="0" fontId="18" fillId="0" borderId="74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18" fillId="0" borderId="106" xfId="0" applyFont="1" applyBorder="1" applyAlignment="1" applyProtection="1">
      <alignment horizontal="center" wrapText="1"/>
      <protection/>
    </xf>
    <xf numFmtId="0" fontId="18" fillId="0" borderId="105" xfId="0" applyFont="1" applyBorder="1" applyAlignment="1" applyProtection="1">
      <alignment horizontal="center" wrapText="1"/>
      <protection/>
    </xf>
    <xf numFmtId="0" fontId="18" fillId="0" borderId="74" xfId="0" applyFont="1" applyBorder="1" applyAlignment="1" applyProtection="1">
      <alignment horizontal="center" wrapText="1"/>
      <protection/>
    </xf>
    <xf numFmtId="0" fontId="18" fillId="0" borderId="72" xfId="0" applyFont="1" applyBorder="1" applyAlignment="1" applyProtection="1">
      <alignment horizontal="left" wrapText="1"/>
      <protection/>
    </xf>
    <xf numFmtId="0" fontId="20" fillId="0" borderId="72" xfId="0" applyFont="1" applyBorder="1" applyAlignment="1" applyProtection="1">
      <alignment horizontal="left" wrapText="1"/>
      <protection/>
    </xf>
    <xf numFmtId="0" fontId="20" fillId="0" borderId="41" xfId="0" applyFont="1" applyBorder="1" applyAlignment="1" applyProtection="1">
      <alignment horizontal="center" wrapText="1"/>
      <protection/>
    </xf>
    <xf numFmtId="0" fontId="20" fillId="0" borderId="42" xfId="0" applyFont="1" applyBorder="1" applyAlignment="1" applyProtection="1">
      <alignment horizontal="center" wrapText="1"/>
      <protection/>
    </xf>
    <xf numFmtId="0" fontId="18" fillId="0" borderId="107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0" fillId="0" borderId="46" xfId="0" applyNumberFormat="1" applyFont="1" applyBorder="1" applyAlignment="1" applyProtection="1">
      <alignment horizontal="center" vertical="center"/>
      <protection/>
    </xf>
    <xf numFmtId="0" fontId="20" fillId="0" borderId="47" xfId="0" applyNumberFormat="1" applyFont="1" applyBorder="1" applyAlignment="1" applyProtection="1">
      <alignment horizontal="center" vertical="center"/>
      <protection/>
    </xf>
    <xf numFmtId="0" fontId="20" fillId="0" borderId="15" xfId="0" applyNumberFormat="1" applyFont="1" applyBorder="1" applyAlignment="1" applyProtection="1">
      <alignment horizontal="left" vertical="center" wrapText="1"/>
      <protection/>
    </xf>
    <xf numFmtId="0" fontId="20" fillId="0" borderId="75" xfId="0" applyNumberFormat="1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20" fillId="0" borderId="77" xfId="0" applyFont="1" applyBorder="1" applyAlignment="1" applyProtection="1">
      <alignment horizontal="left" wrapText="1"/>
      <protection/>
    </xf>
    <xf numFmtId="0" fontId="20" fillId="0" borderId="78" xfId="0" applyFont="1" applyBorder="1" applyAlignment="1" applyProtection="1">
      <alignment horizontal="left" wrapText="1"/>
      <protection/>
    </xf>
    <xf numFmtId="0" fontId="20" fillId="0" borderId="108" xfId="0" applyFont="1" applyBorder="1" applyAlignment="1" applyProtection="1">
      <alignment horizontal="center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49" fontId="14" fillId="0" borderId="57" xfId="0" applyNumberFormat="1" applyFont="1" applyBorder="1" applyAlignment="1" applyProtection="1">
      <alignment horizontal="center" vertical="center"/>
      <protection/>
    </xf>
    <xf numFmtId="49" fontId="14" fillId="0" borderId="56" xfId="0" applyNumberFormat="1" applyFont="1" applyBorder="1" applyAlignment="1" applyProtection="1">
      <alignment horizontal="center" vertical="center"/>
      <protection/>
    </xf>
    <xf numFmtId="49" fontId="14" fillId="0" borderId="58" xfId="0" applyNumberFormat="1" applyFont="1" applyBorder="1" applyAlignment="1" applyProtection="1">
      <alignment horizontal="center" vertical="center"/>
      <protection/>
    </xf>
    <xf numFmtId="49" fontId="14" fillId="0" borderId="59" xfId="0" applyNumberFormat="1" applyFont="1" applyBorder="1" applyAlignment="1" applyProtection="1">
      <alignment horizontal="center" vertical="center"/>
      <protection/>
    </xf>
    <xf numFmtId="49" fontId="14" fillId="0" borderId="60" xfId="0" applyNumberFormat="1" applyFont="1" applyBorder="1" applyAlignment="1" applyProtection="1">
      <alignment horizontal="center" vertical="center"/>
      <protection/>
    </xf>
    <xf numFmtId="49" fontId="14" fillId="0" borderId="61" xfId="0" applyNumberFormat="1" applyFont="1" applyBorder="1" applyAlignment="1" applyProtection="1">
      <alignment horizontal="center" vertical="center"/>
      <protection/>
    </xf>
    <xf numFmtId="0" fontId="18" fillId="0" borderId="90" xfId="0" applyFont="1" applyBorder="1" applyAlignment="1" applyProtection="1">
      <alignment horizontal="left" vertical="center" textRotation="90" wrapText="1"/>
      <protection/>
    </xf>
    <xf numFmtId="0" fontId="18" fillId="0" borderId="91" xfId="0" applyFont="1" applyBorder="1" applyAlignment="1" applyProtection="1">
      <alignment horizontal="left" vertical="center" textRotation="90" wrapText="1"/>
      <protection/>
    </xf>
    <xf numFmtId="0" fontId="18" fillId="0" borderId="92" xfId="0" applyFont="1" applyBorder="1" applyAlignment="1" applyProtection="1">
      <alignment horizontal="left" vertical="center" textRotation="90" wrapText="1"/>
      <protection/>
    </xf>
    <xf numFmtId="0" fontId="18" fillId="0" borderId="64" xfId="0" applyFont="1" applyBorder="1" applyAlignment="1" applyProtection="1">
      <alignment horizontal="left" vertical="center" textRotation="90" wrapText="1"/>
      <protection/>
    </xf>
    <xf numFmtId="0" fontId="18" fillId="0" borderId="59" xfId="0" applyFont="1" applyBorder="1" applyAlignment="1" applyProtection="1">
      <alignment horizontal="left" vertical="center" textRotation="90" wrapText="1"/>
      <protection/>
    </xf>
    <xf numFmtId="0" fontId="18" fillId="0" borderId="61" xfId="0" applyFont="1" applyBorder="1" applyAlignment="1" applyProtection="1">
      <alignment horizontal="left" vertical="center" textRotation="90" wrapText="1"/>
      <protection/>
    </xf>
    <xf numFmtId="49" fontId="18" fillId="0" borderId="46" xfId="0" applyNumberFormat="1" applyFont="1" applyBorder="1" applyAlignment="1" applyProtection="1">
      <alignment horizontal="center" vertical="center" wrapText="1"/>
      <protection/>
    </xf>
    <xf numFmtId="49" fontId="18" fillId="0" borderId="47" xfId="0" applyNumberFormat="1" applyFont="1" applyBorder="1" applyAlignment="1" applyProtection="1">
      <alignment horizontal="center" vertical="center" wrapText="1"/>
      <protection/>
    </xf>
    <xf numFmtId="0" fontId="18" fillId="0" borderId="109" xfId="0" applyFont="1" applyBorder="1" applyAlignment="1" applyProtection="1">
      <alignment horizontal="center" vertical="center" wrapText="1"/>
      <protection/>
    </xf>
    <xf numFmtId="0" fontId="18" fillId="0" borderId="56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13" fillId="0" borderId="0" xfId="0" applyFont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9" fillId="0" borderId="21" xfId="0" applyFont="1" applyBorder="1" applyAlignment="1">
      <alignment wrapText="1"/>
    </xf>
    <xf numFmtId="0" fontId="29" fillId="0" borderId="6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12" xfId="0" applyFont="1" applyBorder="1" applyAlignment="1">
      <alignment/>
    </xf>
    <xf numFmtId="0" fontId="29" fillId="0" borderId="21" xfId="0" applyFont="1" applyBorder="1" applyAlignment="1">
      <alignment horizontal="left" wrapText="1"/>
    </xf>
    <xf numFmtId="0" fontId="29" fillId="0" borderId="69" xfId="0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29" fillId="0" borderId="21" xfId="0" applyFont="1" applyBorder="1" applyAlignment="1">
      <alignment wrapText="1"/>
    </xf>
    <xf numFmtId="0" fontId="29" fillId="0" borderId="6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29" fillId="0" borderId="21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 horizontal="left"/>
    </xf>
    <xf numFmtId="0" fontId="13" fillId="0" borderId="6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381000</xdr:rowOff>
    </xdr:from>
    <xdr:to>
      <xdr:col>5</xdr:col>
      <xdr:colOff>285750</xdr:colOff>
      <xdr:row>3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381000"/>
          <a:ext cx="13716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0"/>
  <sheetViews>
    <sheetView tabSelected="1" zoomScale="50" zoomScaleNormal="50" zoomScaleSheetLayoutView="50" zoomScalePageLayoutView="0" workbookViewId="0" topLeftCell="A34">
      <pane ySplit="2550" topLeftCell="BM1" activePane="bottomLeft" state="split"/>
      <selection pane="topLeft" activeCell="Y62" sqref="Y62:Z62"/>
      <selection pane="bottomLeft" activeCell="T24" sqref="T24"/>
    </sheetView>
  </sheetViews>
  <sheetFormatPr defaultColWidth="10.125" defaultRowHeight="12.75"/>
  <cols>
    <col min="1" max="2" width="4.375" style="2" customWidth="1"/>
    <col min="3" max="3" width="5.375" style="2" customWidth="1"/>
    <col min="4" max="4" width="8.75390625" style="2" customWidth="1"/>
    <col min="5" max="5" width="9.25390625" style="2" customWidth="1"/>
    <col min="6" max="6" width="8.75390625" style="2" customWidth="1"/>
    <col min="7" max="8" width="9.25390625" style="2" customWidth="1"/>
    <col min="9" max="9" width="8.125" style="2" customWidth="1"/>
    <col min="10" max="10" width="8.25390625" style="2" customWidth="1"/>
    <col min="11" max="11" width="9.375" style="2" customWidth="1"/>
    <col min="12" max="12" width="9.25390625" style="2" customWidth="1"/>
    <col min="13" max="13" width="8.125" style="37" customWidth="1"/>
    <col min="14" max="14" width="7.00390625" style="37" customWidth="1"/>
    <col min="15" max="15" width="7.25390625" style="34" customWidth="1"/>
    <col min="16" max="16" width="6.375" style="34" customWidth="1"/>
    <col min="17" max="17" width="7.625" style="9" customWidth="1"/>
    <col min="18" max="18" width="6.125" style="9" customWidth="1"/>
    <col min="19" max="19" width="6.375" style="9" customWidth="1"/>
    <col min="20" max="20" width="6.125" style="9" customWidth="1"/>
    <col min="21" max="22" width="5.625" style="9" customWidth="1"/>
    <col min="23" max="23" width="5.25390625" style="9" customWidth="1"/>
    <col min="24" max="24" width="5.875" style="9" customWidth="1"/>
    <col min="25" max="25" width="6.375" style="9" customWidth="1"/>
    <col min="26" max="26" width="7.00390625" style="9" customWidth="1"/>
    <col min="27" max="27" width="6.125" style="9" customWidth="1"/>
    <col min="28" max="29" width="6.375" style="7" customWidth="1"/>
    <col min="30" max="30" width="7.875" style="7" customWidth="1"/>
    <col min="31" max="31" width="5.875" style="7" customWidth="1"/>
    <col min="32" max="32" width="7.625" style="2" customWidth="1"/>
    <col min="33" max="33" width="6.125" style="2" customWidth="1"/>
    <col min="34" max="36" width="5.875" style="2" customWidth="1"/>
    <col min="37" max="37" width="6.375" style="2" customWidth="1"/>
    <col min="38" max="38" width="5.875" style="2" customWidth="1"/>
    <col min="39" max="40" width="6.75390625" style="2" customWidth="1"/>
    <col min="41" max="41" width="7.625" style="2" customWidth="1"/>
    <col min="42" max="42" width="6.375" style="2" customWidth="1"/>
    <col min="43" max="43" width="6.125" style="2" customWidth="1"/>
    <col min="44" max="44" width="6.375" style="2" customWidth="1"/>
    <col min="45" max="46" width="5.875" style="2" customWidth="1"/>
    <col min="47" max="48" width="6.375" style="2" customWidth="1"/>
    <col min="49" max="49" width="5.875" style="2" customWidth="1"/>
    <col min="50" max="50" width="6.125" style="2" customWidth="1"/>
    <col min="51" max="51" width="5.875" style="2" customWidth="1"/>
    <col min="52" max="52" width="6.375" style="2" customWidth="1"/>
    <col min="53" max="53" width="5.625" style="2" customWidth="1"/>
    <col min="54" max="54" width="6.125" style="2" customWidth="1"/>
    <col min="55" max="55" width="6.00390625" style="2" customWidth="1"/>
    <col min="56" max="56" width="8.625" style="2" customWidth="1"/>
    <col min="57" max="57" width="6.75390625" style="2" customWidth="1"/>
    <col min="58" max="58" width="3.25390625" style="2" customWidth="1"/>
    <col min="59" max="59" width="6.125" style="2" customWidth="1"/>
    <col min="60" max="60" width="6.00390625" style="2" customWidth="1"/>
    <col min="61" max="62" width="5.00390625" style="2" customWidth="1"/>
    <col min="63" max="16384" width="10.125" style="2" customWidth="1"/>
  </cols>
  <sheetData>
    <row r="1" spans="56:62" ht="36.75" customHeight="1">
      <c r="BD1" s="401"/>
      <c r="BE1" s="401"/>
      <c r="BF1" s="401"/>
      <c r="BG1" s="401"/>
      <c r="BH1" s="401"/>
      <c r="BI1" s="401"/>
      <c r="BJ1" s="401"/>
    </row>
    <row r="2" spans="1:62" s="1" customFormat="1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7"/>
      <c r="N2" s="37"/>
      <c r="O2" s="34"/>
      <c r="P2" s="34"/>
      <c r="Q2" s="9"/>
      <c r="R2" s="9"/>
      <c r="S2" s="9"/>
      <c r="T2" s="9"/>
      <c r="U2" s="689" t="s">
        <v>155</v>
      </c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2"/>
      <c r="AU2" s="2"/>
      <c r="AV2" s="2"/>
      <c r="AW2" s="2"/>
      <c r="AX2" s="2"/>
      <c r="AY2" s="2"/>
      <c r="AZ2" s="2"/>
      <c r="BA2" s="2"/>
      <c r="BB2" s="2"/>
      <c r="BC2" s="2"/>
      <c r="BD2" s="402"/>
      <c r="BE2" s="403"/>
      <c r="BF2" s="403"/>
      <c r="BG2" s="403"/>
      <c r="BH2" s="403"/>
      <c r="BI2" s="403"/>
      <c r="BJ2" s="403"/>
    </row>
    <row r="3" spans="1:62" ht="55.5" customHeight="1">
      <c r="A3" s="409" t="s">
        <v>156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3"/>
      <c r="BE3" s="403"/>
      <c r="BF3" s="403"/>
      <c r="BG3" s="403"/>
      <c r="BH3" s="403"/>
      <c r="BI3" s="403"/>
      <c r="BJ3" s="403"/>
    </row>
    <row r="4" spans="1:62" ht="91.5" customHeight="1">
      <c r="A4" s="404" t="s">
        <v>171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5"/>
      <c r="BE4" s="406"/>
      <c r="BF4" s="406"/>
      <c r="BG4" s="406"/>
      <c r="BH4" s="406"/>
      <c r="BI4" s="406"/>
      <c r="BJ4" s="406"/>
    </row>
    <row r="5" spans="2:62" ht="39.75" customHeight="1">
      <c r="B5" s="155"/>
      <c r="C5" s="179"/>
      <c r="D5" s="180" t="s">
        <v>0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  <c r="P5" s="181"/>
      <c r="Q5" s="182"/>
      <c r="R5" s="182"/>
      <c r="S5" s="182"/>
      <c r="T5" s="182"/>
      <c r="U5" s="182"/>
      <c r="V5" s="182"/>
      <c r="W5" s="182"/>
      <c r="X5" s="182"/>
      <c r="Y5" s="407" t="s">
        <v>157</v>
      </c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183"/>
      <c r="AO5" s="183"/>
      <c r="AP5" s="183"/>
      <c r="AQ5" s="183"/>
      <c r="AR5" s="179"/>
      <c r="AS5" s="179"/>
      <c r="AT5" s="179"/>
      <c r="AU5" s="179"/>
      <c r="AV5" s="179"/>
      <c r="AW5" s="408"/>
      <c r="AX5" s="408"/>
      <c r="AY5" s="408"/>
      <c r="AZ5" s="408"/>
      <c r="BA5" s="408"/>
      <c r="BB5" s="408"/>
      <c r="BC5" s="408"/>
      <c r="BD5" s="406"/>
      <c r="BE5" s="406"/>
      <c r="BF5" s="406"/>
      <c r="BG5" s="406"/>
      <c r="BH5" s="406"/>
      <c r="BI5" s="406"/>
      <c r="BJ5" s="406"/>
    </row>
    <row r="6" spans="1:57" ht="30" customHeight="1">
      <c r="A6" s="173"/>
      <c r="B6" s="173"/>
      <c r="C6" s="185" t="s">
        <v>158</v>
      </c>
      <c r="D6" s="185"/>
      <c r="E6" s="185"/>
      <c r="F6" s="185"/>
      <c r="G6" s="185"/>
      <c r="H6" s="185"/>
      <c r="I6" s="185"/>
      <c r="J6" s="185"/>
      <c r="K6" s="185"/>
      <c r="L6" s="186" t="s">
        <v>71</v>
      </c>
      <c r="M6" s="186"/>
      <c r="N6" s="186"/>
      <c r="O6" s="186"/>
      <c r="P6" s="186"/>
      <c r="Q6" s="187" t="s">
        <v>159</v>
      </c>
      <c r="R6" s="187"/>
      <c r="S6" s="187"/>
      <c r="T6" s="187"/>
      <c r="U6" s="187"/>
      <c r="V6" s="187"/>
      <c r="W6" s="187"/>
      <c r="X6" s="187"/>
      <c r="Y6" s="188" t="s">
        <v>44</v>
      </c>
      <c r="Z6" s="188"/>
      <c r="AA6" s="188"/>
      <c r="AB6" s="188"/>
      <c r="AC6" s="188"/>
      <c r="AD6" s="189" t="s">
        <v>132</v>
      </c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328" t="s">
        <v>27</v>
      </c>
      <c r="AS6" s="328"/>
      <c r="AT6" s="328"/>
      <c r="AU6" s="328"/>
      <c r="AV6" s="328"/>
      <c r="AW6" s="328"/>
      <c r="AX6" s="328"/>
      <c r="AY6" s="263" t="s">
        <v>74</v>
      </c>
      <c r="AZ6" s="190"/>
      <c r="BA6" s="190"/>
      <c r="BB6" s="190"/>
      <c r="BC6" s="175"/>
      <c r="BD6" s="175"/>
      <c r="BE6" s="175"/>
    </row>
    <row r="7" spans="1:57" ht="37.5" customHeight="1">
      <c r="A7" s="3"/>
      <c r="B7" s="53"/>
      <c r="C7" s="191"/>
      <c r="D7" s="191"/>
      <c r="E7" s="191"/>
      <c r="F7" s="191"/>
      <c r="G7" s="191"/>
      <c r="H7" s="179"/>
      <c r="I7" s="191"/>
      <c r="J7" s="191"/>
      <c r="K7" s="191"/>
      <c r="L7" s="154"/>
      <c r="M7" s="221"/>
      <c r="N7" s="221"/>
      <c r="O7" s="221" t="s">
        <v>172</v>
      </c>
      <c r="P7" s="222"/>
      <c r="Q7" s="222"/>
      <c r="R7" s="222"/>
      <c r="S7" s="222"/>
      <c r="T7" s="222"/>
      <c r="U7" s="222"/>
      <c r="V7" s="222"/>
      <c r="W7" s="222"/>
      <c r="X7" s="222"/>
      <c r="Y7" s="221"/>
      <c r="Z7" s="223"/>
      <c r="AA7" s="224"/>
      <c r="AB7" s="224"/>
      <c r="AC7" s="224"/>
      <c r="AD7" s="225" t="s">
        <v>45</v>
      </c>
      <c r="AE7" s="225"/>
      <c r="AF7" s="225"/>
      <c r="AG7" s="225"/>
      <c r="AH7" s="225"/>
      <c r="AI7" s="225"/>
      <c r="AJ7" s="192"/>
      <c r="AK7" s="192"/>
      <c r="AL7" s="192"/>
      <c r="AM7" s="192"/>
      <c r="AN7" s="192"/>
      <c r="AO7" s="192"/>
      <c r="AP7" s="192"/>
      <c r="AQ7" s="192"/>
      <c r="AR7" s="179"/>
      <c r="AS7" s="184"/>
      <c r="AT7" s="184"/>
      <c r="AU7" s="184"/>
      <c r="AV7" s="184"/>
      <c r="AW7" s="184"/>
      <c r="AX7" s="184"/>
      <c r="AY7" s="193"/>
      <c r="AZ7" s="193"/>
      <c r="BA7" s="193"/>
      <c r="BB7" s="193"/>
      <c r="BC7" s="157"/>
      <c r="BD7" s="157"/>
      <c r="BE7" s="157"/>
    </row>
    <row r="8" spans="2:57" ht="26.25" customHeight="1">
      <c r="B8" s="5"/>
      <c r="C8" s="194"/>
      <c r="D8" s="194"/>
      <c r="E8" s="194"/>
      <c r="F8" s="194"/>
      <c r="G8" s="194"/>
      <c r="H8" s="194"/>
      <c r="I8" s="194"/>
      <c r="J8" s="194"/>
      <c r="K8" s="194"/>
      <c r="L8" s="195" t="s">
        <v>123</v>
      </c>
      <c r="M8" s="195"/>
      <c r="N8" s="195"/>
      <c r="O8" s="195"/>
      <c r="P8" s="195"/>
      <c r="Q8" s="283" t="s">
        <v>124</v>
      </c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196" t="s">
        <v>8</v>
      </c>
      <c r="AS8" s="196"/>
      <c r="AT8" s="196"/>
      <c r="AU8" s="196"/>
      <c r="AV8" s="196"/>
      <c r="AW8" s="196"/>
      <c r="AX8" s="196"/>
      <c r="AY8" s="264" t="s">
        <v>176</v>
      </c>
      <c r="AZ8" s="197"/>
      <c r="BA8" s="197"/>
      <c r="BB8" s="197"/>
      <c r="BC8" s="158"/>
      <c r="BD8" s="158"/>
      <c r="BE8" s="158"/>
    </row>
    <row r="9" spans="2:57" ht="27.75">
      <c r="B9" s="5"/>
      <c r="C9" s="194"/>
      <c r="D9" s="194"/>
      <c r="E9" s="194"/>
      <c r="F9" s="194"/>
      <c r="G9" s="194"/>
      <c r="H9" s="194"/>
      <c r="I9" s="194"/>
      <c r="J9" s="194"/>
      <c r="K9" s="194"/>
      <c r="L9" s="198"/>
      <c r="M9" s="195"/>
      <c r="N9" s="195"/>
      <c r="O9" s="195"/>
      <c r="P9" s="226"/>
      <c r="Q9" s="282" t="s">
        <v>160</v>
      </c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179"/>
      <c r="AS9" s="196"/>
      <c r="AT9" s="196"/>
      <c r="AU9" s="196"/>
      <c r="AV9" s="196"/>
      <c r="AW9" s="196"/>
      <c r="AX9" s="196"/>
      <c r="AY9" s="179"/>
      <c r="AZ9" s="179"/>
      <c r="BA9" s="179"/>
      <c r="BB9" s="179"/>
      <c r="BC9" s="156"/>
      <c r="BD9" s="156"/>
      <c r="BE9" s="156"/>
    </row>
    <row r="10" spans="2:57" ht="25.5" customHeight="1">
      <c r="B10" s="174"/>
      <c r="C10" s="199" t="s">
        <v>32</v>
      </c>
      <c r="D10" s="199"/>
      <c r="E10" s="199"/>
      <c r="F10" s="199"/>
      <c r="G10" s="199"/>
      <c r="H10" s="199"/>
      <c r="I10" s="199"/>
      <c r="J10" s="199"/>
      <c r="K10" s="199"/>
      <c r="L10" s="200" t="s">
        <v>125</v>
      </c>
      <c r="M10" s="200"/>
      <c r="N10" s="200"/>
      <c r="O10" s="200"/>
      <c r="P10" s="200"/>
      <c r="Q10" s="281" t="s">
        <v>175</v>
      </c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01" t="s">
        <v>33</v>
      </c>
      <c r="AS10" s="201"/>
      <c r="AT10" s="201"/>
      <c r="AU10" s="201"/>
      <c r="AV10" s="201"/>
      <c r="AW10" s="201"/>
      <c r="AX10" s="201"/>
      <c r="AY10" s="202" t="s">
        <v>181</v>
      </c>
      <c r="AZ10" s="202"/>
      <c r="BA10" s="202"/>
      <c r="BB10" s="202"/>
      <c r="BC10" s="176"/>
      <c r="BD10" s="176"/>
      <c r="BE10" s="176"/>
    </row>
    <row r="11" spans="2:57" ht="33" customHeight="1">
      <c r="B11" s="159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200"/>
      <c r="N11" s="200"/>
      <c r="O11" s="200"/>
      <c r="P11" s="200"/>
      <c r="Q11" s="282" t="s">
        <v>161</v>
      </c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179"/>
      <c r="AS11" s="201"/>
      <c r="AT11" s="201"/>
      <c r="AU11" s="201"/>
      <c r="AV11" s="201"/>
      <c r="AW11" s="201"/>
      <c r="AX11" s="201"/>
      <c r="AY11" s="203"/>
      <c r="AZ11" s="203"/>
      <c r="BA11" s="203"/>
      <c r="BB11" s="203"/>
      <c r="BC11" s="160"/>
      <c r="BD11" s="160"/>
      <c r="BE11" s="160"/>
    </row>
    <row r="12" spans="2:57" ht="34.5" customHeight="1">
      <c r="B12" s="161"/>
      <c r="C12" s="204" t="s">
        <v>173</v>
      </c>
      <c r="D12" s="205"/>
      <c r="E12" s="205"/>
      <c r="F12" s="205"/>
      <c r="G12" s="205"/>
      <c r="H12" s="205"/>
      <c r="I12" s="205"/>
      <c r="J12" s="205"/>
      <c r="K12" s="205"/>
      <c r="L12" s="206" t="s">
        <v>162</v>
      </c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7"/>
      <c r="AJ12" s="207"/>
      <c r="AK12" s="207"/>
      <c r="AL12" s="207"/>
      <c r="AM12" s="207"/>
      <c r="AN12" s="207"/>
      <c r="AO12" s="207"/>
      <c r="AP12" s="207"/>
      <c r="AQ12" s="207"/>
      <c r="AR12" s="196" t="s">
        <v>34</v>
      </c>
      <c r="AS12" s="201"/>
      <c r="AT12" s="201"/>
      <c r="AU12" s="201"/>
      <c r="AV12" s="201"/>
      <c r="AW12" s="201"/>
      <c r="AX12" s="201"/>
      <c r="AY12" s="263" t="s">
        <v>163</v>
      </c>
      <c r="AZ12" s="190"/>
      <c r="BA12" s="190"/>
      <c r="BB12" s="190"/>
      <c r="BC12" s="177"/>
      <c r="BD12" s="177"/>
      <c r="BE12" s="177"/>
    </row>
    <row r="13" spans="2:57" ht="24.75" customHeight="1">
      <c r="B13" s="10"/>
      <c r="C13" s="205"/>
      <c r="D13" s="205"/>
      <c r="E13" s="205"/>
      <c r="F13" s="205"/>
      <c r="G13" s="205"/>
      <c r="H13" s="205"/>
      <c r="I13" s="205"/>
      <c r="J13" s="205"/>
      <c r="K13" s="205"/>
      <c r="L13" s="181"/>
      <c r="M13" s="208"/>
      <c r="N13" s="208"/>
      <c r="O13" s="208"/>
      <c r="P13" s="208"/>
      <c r="Q13" s="209"/>
      <c r="R13" s="209"/>
      <c r="S13" s="209"/>
      <c r="T13" s="227" t="s">
        <v>164</v>
      </c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10"/>
      <c r="AQ13" s="210"/>
      <c r="AR13" s="179"/>
      <c r="AS13" s="179"/>
      <c r="AT13" s="179"/>
      <c r="AU13" s="179"/>
      <c r="AV13" s="179"/>
      <c r="AW13" s="179"/>
      <c r="AX13" s="179"/>
      <c r="AY13" s="219" t="s">
        <v>165</v>
      </c>
      <c r="AZ13" s="211"/>
      <c r="BA13" s="211"/>
      <c r="BB13" s="211"/>
      <c r="BC13" s="178"/>
      <c r="BD13" s="178"/>
      <c r="BE13" s="178"/>
    </row>
    <row r="14" spans="2:58" ht="31.5" customHeight="1">
      <c r="B14" s="10"/>
      <c r="C14" s="205"/>
      <c r="D14" s="205"/>
      <c r="E14" s="205"/>
      <c r="F14" s="205"/>
      <c r="G14" s="205"/>
      <c r="H14" s="205"/>
      <c r="I14" s="205"/>
      <c r="J14" s="205"/>
      <c r="K14" s="212"/>
      <c r="L14" s="181" t="s">
        <v>96</v>
      </c>
      <c r="M14" s="218"/>
      <c r="N14" s="213"/>
      <c r="O14" s="213"/>
      <c r="P14" s="213"/>
      <c r="Q14" s="284" t="s">
        <v>75</v>
      </c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179"/>
      <c r="AS14" s="179"/>
      <c r="AT14" s="179"/>
      <c r="AU14" s="179"/>
      <c r="AV14" s="179"/>
      <c r="AW14" s="179"/>
      <c r="AX14" s="179"/>
      <c r="AY14" s="194"/>
      <c r="AZ14" s="215"/>
      <c r="BA14" s="215"/>
      <c r="BB14" s="215"/>
      <c r="BC14" s="215"/>
      <c r="BD14" s="164"/>
      <c r="BE14" s="164"/>
      <c r="BF14" s="164"/>
    </row>
    <row r="15" spans="2:58" ht="30" customHeight="1">
      <c r="B15" s="10"/>
      <c r="C15" s="205"/>
      <c r="D15" s="205"/>
      <c r="E15" s="205"/>
      <c r="F15" s="205"/>
      <c r="G15" s="205"/>
      <c r="H15" s="205"/>
      <c r="I15" s="205"/>
      <c r="J15" s="205"/>
      <c r="K15" s="205"/>
      <c r="L15" s="181"/>
      <c r="M15" s="213"/>
      <c r="N15" s="213"/>
      <c r="O15" s="213"/>
      <c r="P15" s="213"/>
      <c r="Q15" s="279"/>
      <c r="R15" s="279"/>
      <c r="S15" s="279"/>
      <c r="T15" s="279"/>
      <c r="U15" s="279"/>
      <c r="V15" s="279"/>
      <c r="W15" s="279"/>
      <c r="X15" s="279"/>
      <c r="Y15" s="228" t="s">
        <v>46</v>
      </c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80"/>
      <c r="AO15" s="280"/>
      <c r="AP15" s="280"/>
      <c r="AQ15" s="280"/>
      <c r="AR15" s="179"/>
      <c r="AS15" s="179"/>
      <c r="AT15" s="179"/>
      <c r="AU15" s="179"/>
      <c r="AV15" s="179"/>
      <c r="AW15" s="179"/>
      <c r="AX15" s="179"/>
      <c r="AY15" s="194"/>
      <c r="AZ15" s="215"/>
      <c r="BA15" s="215"/>
      <c r="BB15" s="215"/>
      <c r="BC15" s="215"/>
      <c r="BD15" s="65"/>
      <c r="BE15" s="65"/>
      <c r="BF15" s="65"/>
    </row>
    <row r="16" spans="2:62" ht="28.5" customHeight="1">
      <c r="B16" s="10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4"/>
      <c r="O16" s="181"/>
      <c r="P16" s="181"/>
      <c r="Q16" s="384" t="s">
        <v>67</v>
      </c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220" t="s">
        <v>76</v>
      </c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4"/>
      <c r="AS16" s="214"/>
      <c r="AT16" s="214"/>
      <c r="AU16" s="214"/>
      <c r="AV16" s="179"/>
      <c r="AW16" s="179"/>
      <c r="AX16" s="179"/>
      <c r="AY16" s="179"/>
      <c r="AZ16" s="179"/>
      <c r="BA16" s="179"/>
      <c r="BB16" s="179"/>
      <c r="BC16" s="194"/>
      <c r="BD16" s="65"/>
      <c r="BE16" s="65"/>
      <c r="BF16" s="65"/>
      <c r="BG16" s="65"/>
      <c r="BH16" s="65"/>
      <c r="BI16" s="65"/>
      <c r="BJ16" s="65"/>
    </row>
    <row r="17" spans="2:62" ht="46.5" customHeigh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62"/>
      <c r="O17" s="163"/>
      <c r="P17" s="163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6"/>
      <c r="AS17" s="166"/>
      <c r="AT17" s="166"/>
      <c r="AU17" s="166"/>
      <c r="AX17" s="12"/>
      <c r="BC17" s="5"/>
      <c r="BD17" s="65"/>
      <c r="BE17" s="65"/>
      <c r="BF17" s="65"/>
      <c r="BG17" s="65"/>
      <c r="BH17" s="65"/>
      <c r="BI17" s="65"/>
      <c r="BJ17" s="65"/>
    </row>
    <row r="18" spans="1:50" ht="33" customHeight="1" thickBot="1">
      <c r="A18" s="385" t="s">
        <v>166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12"/>
    </row>
    <row r="19" spans="1:56" ht="27" customHeight="1">
      <c r="A19" s="63"/>
      <c r="B19" s="63"/>
      <c r="C19" s="386"/>
      <c r="D19" s="387" t="s">
        <v>9</v>
      </c>
      <c r="E19" s="389" t="s">
        <v>10</v>
      </c>
      <c r="F19" s="390"/>
      <c r="G19" s="390"/>
      <c r="H19" s="391"/>
      <c r="I19" s="392" t="s">
        <v>11</v>
      </c>
      <c r="J19" s="393"/>
      <c r="K19" s="393"/>
      <c r="L19" s="393"/>
      <c r="M19" s="394"/>
      <c r="N19" s="395" t="s">
        <v>12</v>
      </c>
      <c r="O19" s="396"/>
      <c r="P19" s="396"/>
      <c r="Q19" s="396"/>
      <c r="R19" s="397"/>
      <c r="S19" s="395" t="s">
        <v>13</v>
      </c>
      <c r="T19" s="396"/>
      <c r="U19" s="396"/>
      <c r="V19" s="397"/>
      <c r="W19" s="398" t="s">
        <v>14</v>
      </c>
      <c r="X19" s="399"/>
      <c r="Y19" s="399"/>
      <c r="Z19" s="399"/>
      <c r="AA19" s="261"/>
      <c r="AB19" s="260" t="s">
        <v>15</v>
      </c>
      <c r="AC19" s="260"/>
      <c r="AD19" s="260"/>
      <c r="AE19" s="261"/>
      <c r="AF19" s="260" t="s">
        <v>16</v>
      </c>
      <c r="AG19" s="260"/>
      <c r="AH19" s="260"/>
      <c r="AI19" s="261"/>
      <c r="AJ19" s="398" t="s">
        <v>17</v>
      </c>
      <c r="AK19" s="399"/>
      <c r="AL19" s="399"/>
      <c r="AM19" s="400"/>
      <c r="AN19" s="398" t="s">
        <v>18</v>
      </c>
      <c r="AO19" s="399"/>
      <c r="AP19" s="399"/>
      <c r="AQ19" s="400"/>
      <c r="AR19" s="398" t="s">
        <v>19</v>
      </c>
      <c r="AS19" s="399"/>
      <c r="AT19" s="399"/>
      <c r="AU19" s="400"/>
      <c r="AV19" s="398" t="s">
        <v>20</v>
      </c>
      <c r="AW19" s="399"/>
      <c r="AX19" s="399"/>
      <c r="AY19" s="399"/>
      <c r="AZ19" s="400"/>
      <c r="BA19" s="398" t="s">
        <v>21</v>
      </c>
      <c r="BB19" s="399"/>
      <c r="BC19" s="399"/>
      <c r="BD19" s="400"/>
    </row>
    <row r="20" spans="1:56" ht="25.5" customHeight="1">
      <c r="A20" s="63"/>
      <c r="B20" s="63"/>
      <c r="C20" s="386"/>
      <c r="D20" s="388"/>
      <c r="E20" s="236">
        <v>1</v>
      </c>
      <c r="F20" s="237">
        <f aca="true" t="shared" si="0" ref="F20:BD20">E20+1</f>
        <v>2</v>
      </c>
      <c r="G20" s="237">
        <f t="shared" si="0"/>
        <v>3</v>
      </c>
      <c r="H20" s="238">
        <f t="shared" si="0"/>
        <v>4</v>
      </c>
      <c r="I20" s="236">
        <f t="shared" si="0"/>
        <v>5</v>
      </c>
      <c r="J20" s="237">
        <f t="shared" si="0"/>
        <v>6</v>
      </c>
      <c r="K20" s="237">
        <f t="shared" si="0"/>
        <v>7</v>
      </c>
      <c r="L20" s="237">
        <f t="shared" si="0"/>
        <v>8</v>
      </c>
      <c r="M20" s="238">
        <f t="shared" si="0"/>
        <v>9</v>
      </c>
      <c r="N20" s="236">
        <f t="shared" si="0"/>
        <v>10</v>
      </c>
      <c r="O20" s="237">
        <f t="shared" si="0"/>
        <v>11</v>
      </c>
      <c r="P20" s="237">
        <f t="shared" si="0"/>
        <v>12</v>
      </c>
      <c r="Q20" s="237">
        <f t="shared" si="0"/>
        <v>13</v>
      </c>
      <c r="R20" s="238">
        <f t="shared" si="0"/>
        <v>14</v>
      </c>
      <c r="S20" s="239">
        <f t="shared" si="0"/>
        <v>15</v>
      </c>
      <c r="T20" s="237">
        <f t="shared" si="0"/>
        <v>16</v>
      </c>
      <c r="U20" s="237">
        <f t="shared" si="0"/>
        <v>17</v>
      </c>
      <c r="V20" s="240">
        <f t="shared" si="0"/>
        <v>18</v>
      </c>
      <c r="W20" s="236">
        <f t="shared" si="0"/>
        <v>19</v>
      </c>
      <c r="X20" s="237">
        <f t="shared" si="0"/>
        <v>20</v>
      </c>
      <c r="Y20" s="237">
        <f t="shared" si="0"/>
        <v>21</v>
      </c>
      <c r="Z20" s="240">
        <f t="shared" si="0"/>
        <v>22</v>
      </c>
      <c r="AA20" s="238">
        <f t="shared" si="0"/>
        <v>23</v>
      </c>
      <c r="AB20" s="239">
        <f t="shared" si="0"/>
        <v>24</v>
      </c>
      <c r="AC20" s="237">
        <f t="shared" si="0"/>
        <v>25</v>
      </c>
      <c r="AD20" s="240">
        <f t="shared" si="0"/>
        <v>26</v>
      </c>
      <c r="AE20" s="238">
        <f t="shared" si="0"/>
        <v>27</v>
      </c>
      <c r="AF20" s="239">
        <f t="shared" si="0"/>
        <v>28</v>
      </c>
      <c r="AG20" s="237">
        <f t="shared" si="0"/>
        <v>29</v>
      </c>
      <c r="AH20" s="237">
        <f t="shared" si="0"/>
        <v>30</v>
      </c>
      <c r="AI20" s="238">
        <f t="shared" si="0"/>
        <v>31</v>
      </c>
      <c r="AJ20" s="236">
        <f t="shared" si="0"/>
        <v>32</v>
      </c>
      <c r="AK20" s="237">
        <f t="shared" si="0"/>
        <v>33</v>
      </c>
      <c r="AL20" s="237">
        <f t="shared" si="0"/>
        <v>34</v>
      </c>
      <c r="AM20" s="238">
        <f t="shared" si="0"/>
        <v>35</v>
      </c>
      <c r="AN20" s="236">
        <f t="shared" si="0"/>
        <v>36</v>
      </c>
      <c r="AO20" s="237">
        <f t="shared" si="0"/>
        <v>37</v>
      </c>
      <c r="AP20" s="237">
        <f t="shared" si="0"/>
        <v>38</v>
      </c>
      <c r="AQ20" s="238">
        <f t="shared" si="0"/>
        <v>39</v>
      </c>
      <c r="AR20" s="236">
        <f t="shared" si="0"/>
        <v>40</v>
      </c>
      <c r="AS20" s="237">
        <f t="shared" si="0"/>
        <v>41</v>
      </c>
      <c r="AT20" s="237">
        <f t="shared" si="0"/>
        <v>42</v>
      </c>
      <c r="AU20" s="238">
        <f t="shared" si="0"/>
        <v>43</v>
      </c>
      <c r="AV20" s="236">
        <f t="shared" si="0"/>
        <v>44</v>
      </c>
      <c r="AW20" s="237">
        <f t="shared" si="0"/>
        <v>45</v>
      </c>
      <c r="AX20" s="237">
        <f t="shared" si="0"/>
        <v>46</v>
      </c>
      <c r="AY20" s="237">
        <f t="shared" si="0"/>
        <v>47</v>
      </c>
      <c r="AZ20" s="238">
        <f t="shared" si="0"/>
        <v>48</v>
      </c>
      <c r="BA20" s="239">
        <f t="shared" si="0"/>
        <v>49</v>
      </c>
      <c r="BB20" s="237">
        <f t="shared" si="0"/>
        <v>50</v>
      </c>
      <c r="BC20" s="237">
        <f t="shared" si="0"/>
        <v>51</v>
      </c>
      <c r="BD20" s="238">
        <f t="shared" si="0"/>
        <v>52</v>
      </c>
    </row>
    <row r="21" spans="1:56" ht="22.5" customHeight="1">
      <c r="A21" s="63"/>
      <c r="B21" s="63"/>
      <c r="C21" s="168"/>
      <c r="D21" s="234" t="s">
        <v>88</v>
      </c>
      <c r="E21" s="241"/>
      <c r="F21" s="242"/>
      <c r="G21" s="242"/>
      <c r="H21" s="243"/>
      <c r="I21" s="241"/>
      <c r="J21" s="242"/>
      <c r="K21" s="242"/>
      <c r="L21" s="242"/>
      <c r="M21" s="243"/>
      <c r="N21" s="241"/>
      <c r="O21" s="242"/>
      <c r="P21" s="242"/>
      <c r="Q21" s="242"/>
      <c r="R21" s="243"/>
      <c r="S21" s="244"/>
      <c r="T21" s="242"/>
      <c r="U21" s="242"/>
      <c r="V21" s="245"/>
      <c r="W21" s="246" t="s">
        <v>94</v>
      </c>
      <c r="X21" s="246" t="s">
        <v>94</v>
      </c>
      <c r="Y21" s="248" t="s">
        <v>25</v>
      </c>
      <c r="Z21" s="247" t="s">
        <v>25</v>
      </c>
      <c r="AA21" s="250"/>
      <c r="AB21" s="249"/>
      <c r="AC21" s="248"/>
      <c r="AD21" s="247"/>
      <c r="AE21" s="250"/>
      <c r="AF21" s="249"/>
      <c r="AG21" s="248"/>
      <c r="AH21" s="248"/>
      <c r="AI21" s="250"/>
      <c r="AJ21" s="246"/>
      <c r="AK21" s="248"/>
      <c r="AL21" s="248"/>
      <c r="AM21" s="250"/>
      <c r="AN21" s="246"/>
      <c r="AO21" s="248"/>
      <c r="AP21" s="248"/>
      <c r="AQ21" s="250"/>
      <c r="AR21" s="246"/>
      <c r="AS21" s="247" t="s">
        <v>94</v>
      </c>
      <c r="AT21" s="248" t="s">
        <v>94</v>
      </c>
      <c r="AU21" s="250" t="s">
        <v>25</v>
      </c>
      <c r="AV21" s="249" t="s">
        <v>25</v>
      </c>
      <c r="AW21" s="248" t="s">
        <v>25</v>
      </c>
      <c r="AX21" s="248" t="s">
        <v>25</v>
      </c>
      <c r="AY21" s="248" t="s">
        <v>25</v>
      </c>
      <c r="AZ21" s="248" t="s">
        <v>25</v>
      </c>
      <c r="BA21" s="248" t="s">
        <v>25</v>
      </c>
      <c r="BB21" s="248" t="s">
        <v>25</v>
      </c>
      <c r="BC21" s="248" t="s">
        <v>25</v>
      </c>
      <c r="BD21" s="250" t="s">
        <v>25</v>
      </c>
    </row>
    <row r="22" spans="1:64" s="16" customFormat="1" ht="28.5" customHeight="1" thickBot="1">
      <c r="A22" s="167"/>
      <c r="B22" s="167"/>
      <c r="C22" s="169"/>
      <c r="D22" s="235" t="s">
        <v>89</v>
      </c>
      <c r="E22" s="251" t="s">
        <v>26</v>
      </c>
      <c r="F22" s="252" t="s">
        <v>26</v>
      </c>
      <c r="G22" s="252" t="s">
        <v>26</v>
      </c>
      <c r="H22" s="253" t="s">
        <v>26</v>
      </c>
      <c r="I22" s="251" t="s">
        <v>26</v>
      </c>
      <c r="J22" s="252" t="s">
        <v>26</v>
      </c>
      <c r="K22" s="252" t="s">
        <v>26</v>
      </c>
      <c r="L22" s="252" t="s">
        <v>26</v>
      </c>
      <c r="M22" s="254" t="s">
        <v>182</v>
      </c>
      <c r="N22" s="255" t="s">
        <v>182</v>
      </c>
      <c r="O22" s="256" t="s">
        <v>182</v>
      </c>
      <c r="P22" s="256" t="s">
        <v>182</v>
      </c>
      <c r="Q22" s="256" t="s">
        <v>182</v>
      </c>
      <c r="R22" s="254" t="s">
        <v>182</v>
      </c>
      <c r="S22" s="257" t="s">
        <v>182</v>
      </c>
      <c r="T22" s="256" t="s">
        <v>182</v>
      </c>
      <c r="U22" s="256" t="s">
        <v>182</v>
      </c>
      <c r="V22" s="258" t="s">
        <v>182</v>
      </c>
      <c r="W22" s="255"/>
      <c r="X22" s="256"/>
      <c r="Y22" s="252"/>
      <c r="Z22" s="262"/>
      <c r="AA22" s="253"/>
      <c r="AB22" s="259"/>
      <c r="AC22" s="252"/>
      <c r="AD22" s="258"/>
      <c r="AE22" s="254"/>
      <c r="AF22" s="257"/>
      <c r="AG22" s="256"/>
      <c r="AH22" s="256"/>
      <c r="AI22" s="254"/>
      <c r="AJ22" s="255"/>
      <c r="AK22" s="256"/>
      <c r="AL22" s="256"/>
      <c r="AM22" s="254"/>
      <c r="AN22" s="255"/>
      <c r="AO22" s="256"/>
      <c r="AP22" s="256"/>
      <c r="AQ22" s="254"/>
      <c r="AR22" s="255"/>
      <c r="AS22" s="258"/>
      <c r="AT22" s="252"/>
      <c r="AU22" s="253"/>
      <c r="AV22" s="259"/>
      <c r="AW22" s="252"/>
      <c r="AX22" s="252"/>
      <c r="AY22" s="252"/>
      <c r="AZ22" s="253"/>
      <c r="BA22" s="259"/>
      <c r="BB22" s="252"/>
      <c r="BC22" s="252"/>
      <c r="BD22" s="253"/>
      <c r="BE22" s="5"/>
      <c r="BF22" s="5"/>
      <c r="BG22" s="5"/>
      <c r="BH22" s="5"/>
      <c r="BI22" s="5"/>
      <c r="BJ22" s="5"/>
      <c r="BL22" s="17"/>
    </row>
    <row r="23" spans="2:64" s="16" customFormat="1" ht="21.75" customHeight="1">
      <c r="B23" s="15"/>
      <c r="C23" s="229" t="s">
        <v>22</v>
      </c>
      <c r="D23" s="229"/>
      <c r="E23" s="229"/>
      <c r="F23" s="230"/>
      <c r="G23" s="231" t="s">
        <v>28</v>
      </c>
      <c r="H23" s="231"/>
      <c r="I23" s="231"/>
      <c r="J23" s="232" t="s">
        <v>94</v>
      </c>
      <c r="K23" s="231" t="s">
        <v>23</v>
      </c>
      <c r="L23" s="231"/>
      <c r="M23" s="231"/>
      <c r="N23" s="229"/>
      <c r="O23" s="232" t="s">
        <v>26</v>
      </c>
      <c r="P23" s="231" t="s">
        <v>3</v>
      </c>
      <c r="Q23" s="231"/>
      <c r="R23" s="231"/>
      <c r="S23" s="229"/>
      <c r="T23" s="229"/>
      <c r="U23" s="229"/>
      <c r="V23" s="232" t="s">
        <v>182</v>
      </c>
      <c r="W23" s="417" t="s">
        <v>183</v>
      </c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229"/>
      <c r="AI23" s="265" t="s">
        <v>95</v>
      </c>
      <c r="AJ23" s="419" t="s">
        <v>184</v>
      </c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233" t="s">
        <v>25</v>
      </c>
      <c r="AX23" s="229" t="s">
        <v>24</v>
      </c>
      <c r="AY23" s="229"/>
      <c r="AZ23" s="229"/>
      <c r="BA23" s="229"/>
      <c r="BB23" s="229"/>
      <c r="BC23" s="229"/>
      <c r="BD23" s="229"/>
      <c r="BE23" s="229"/>
      <c r="BF23" s="229"/>
      <c r="BG23" s="15"/>
      <c r="BL23" s="17"/>
    </row>
    <row r="24" spans="5:59" s="16" customFormat="1" ht="12" customHeight="1">
      <c r="E24" s="15"/>
      <c r="I24" s="17"/>
      <c r="J24" s="17"/>
      <c r="K24" s="17"/>
      <c r="L24" s="17"/>
      <c r="M24" s="18"/>
      <c r="N24" s="18"/>
      <c r="W24" s="19"/>
      <c r="X24" s="17"/>
      <c r="Y24" s="17"/>
      <c r="Z24" s="17"/>
      <c r="AB24" s="19"/>
      <c r="AC24" s="17"/>
      <c r="AD24" s="17"/>
      <c r="AE24" s="17"/>
      <c r="AF24" s="19"/>
      <c r="AG24" s="17"/>
      <c r="AH24" s="17"/>
      <c r="AI24" s="17"/>
      <c r="AJ24" s="17"/>
      <c r="AL24" s="19"/>
      <c r="AM24" s="17"/>
      <c r="AN24" s="17"/>
      <c r="AO24" s="17"/>
      <c r="AP24" s="17"/>
      <c r="AQ24" s="17"/>
      <c r="AR24" s="170"/>
      <c r="AU24" s="17"/>
      <c r="AV24" s="17"/>
      <c r="AW24" s="17"/>
      <c r="AX24" s="17"/>
      <c r="AY24" s="17"/>
      <c r="AZ24" s="17"/>
      <c r="BA24" s="17"/>
      <c r="BB24" s="17"/>
      <c r="BG24" s="15"/>
    </row>
    <row r="25" spans="1:62" s="64" customFormat="1" ht="28.5" customHeight="1">
      <c r="A25" s="15"/>
      <c r="B25" s="16"/>
      <c r="C25" s="16"/>
      <c r="D25" s="16"/>
      <c r="E25" s="17"/>
      <c r="F25" s="17"/>
      <c r="G25" s="17"/>
      <c r="H25" s="17"/>
      <c r="I25" s="18"/>
      <c r="J25" s="18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6"/>
      <c r="AH25" s="19"/>
      <c r="AI25" s="17"/>
      <c r="AJ25" s="17"/>
      <c r="AK25" s="17"/>
      <c r="AL25" s="17"/>
      <c r="AM25" s="17"/>
      <c r="AN25" s="170"/>
      <c r="AO25" s="16"/>
      <c r="AP25" s="16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6"/>
      <c r="BD25" s="16"/>
      <c r="BE25" s="16"/>
      <c r="BF25" s="16"/>
      <c r="BG25" s="16"/>
      <c r="BH25" s="16"/>
      <c r="BI25" s="16"/>
      <c r="BJ25" s="16"/>
    </row>
    <row r="26" spans="1:57" s="64" customFormat="1" ht="40.5" customHeight="1" thickBot="1">
      <c r="A26" s="385" t="s">
        <v>38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U26" s="385" t="s">
        <v>42</v>
      </c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171"/>
      <c r="AI26" s="73"/>
      <c r="AJ26" s="73"/>
      <c r="AK26" s="73"/>
      <c r="AL26" s="73"/>
      <c r="AM26" s="410" t="s">
        <v>167</v>
      </c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</row>
    <row r="27" spans="3:57" s="64" customFormat="1" ht="33" customHeight="1">
      <c r="C27" s="374" t="s">
        <v>9</v>
      </c>
      <c r="D27" s="376" t="s">
        <v>168</v>
      </c>
      <c r="E27" s="377"/>
      <c r="F27" s="376" t="s">
        <v>35</v>
      </c>
      <c r="G27" s="377"/>
      <c r="H27" s="380" t="s">
        <v>36</v>
      </c>
      <c r="I27" s="381"/>
      <c r="J27" s="609" t="s">
        <v>169</v>
      </c>
      <c r="K27" s="610"/>
      <c r="L27" s="351" t="s">
        <v>198</v>
      </c>
      <c r="M27" s="352"/>
      <c r="N27" s="353"/>
      <c r="O27" s="357" t="s">
        <v>37</v>
      </c>
      <c r="P27" s="358"/>
      <c r="Q27" s="361" t="s">
        <v>41</v>
      </c>
      <c r="R27" s="362"/>
      <c r="W27" s="411" t="s">
        <v>39</v>
      </c>
      <c r="X27" s="412"/>
      <c r="Y27" s="412"/>
      <c r="Z27" s="412"/>
      <c r="AA27" s="412"/>
      <c r="AB27" s="413"/>
      <c r="AC27" s="339" t="s">
        <v>4</v>
      </c>
      <c r="AD27" s="340"/>
      <c r="AE27" s="341"/>
      <c r="AF27" s="339" t="s">
        <v>40</v>
      </c>
      <c r="AG27" s="340"/>
      <c r="AH27" s="341"/>
      <c r="AI27" s="73"/>
      <c r="AJ27" s="73"/>
      <c r="AK27" s="73"/>
      <c r="AL27" s="73"/>
      <c r="AM27" s="345" t="s">
        <v>43</v>
      </c>
      <c r="AN27" s="346"/>
      <c r="AO27" s="346"/>
      <c r="AP27" s="346"/>
      <c r="AQ27" s="346"/>
      <c r="AR27" s="346"/>
      <c r="AS27" s="346"/>
      <c r="AT27" s="347"/>
      <c r="AU27" s="339" t="s">
        <v>170</v>
      </c>
      <c r="AV27" s="340"/>
      <c r="AW27" s="340"/>
      <c r="AX27" s="340"/>
      <c r="AY27" s="340"/>
      <c r="AZ27" s="340"/>
      <c r="BA27" s="340"/>
      <c r="BB27" s="340"/>
      <c r="BC27" s="341"/>
      <c r="BD27" s="345" t="s">
        <v>4</v>
      </c>
      <c r="BE27" s="347"/>
    </row>
    <row r="28" spans="3:57" s="64" customFormat="1" ht="52.5" customHeight="1" thickBot="1">
      <c r="C28" s="375"/>
      <c r="D28" s="378"/>
      <c r="E28" s="379"/>
      <c r="F28" s="378"/>
      <c r="G28" s="379"/>
      <c r="H28" s="382"/>
      <c r="I28" s="383"/>
      <c r="J28" s="611"/>
      <c r="K28" s="612"/>
      <c r="L28" s="354"/>
      <c r="M28" s="355"/>
      <c r="N28" s="356"/>
      <c r="O28" s="359"/>
      <c r="P28" s="360"/>
      <c r="Q28" s="363"/>
      <c r="R28" s="364"/>
      <c r="W28" s="414"/>
      <c r="X28" s="415"/>
      <c r="Y28" s="415"/>
      <c r="Z28" s="415"/>
      <c r="AA28" s="415"/>
      <c r="AB28" s="416"/>
      <c r="AC28" s="342"/>
      <c r="AD28" s="343"/>
      <c r="AE28" s="344"/>
      <c r="AF28" s="342"/>
      <c r="AG28" s="343"/>
      <c r="AH28" s="344"/>
      <c r="AI28" s="73"/>
      <c r="AJ28" s="73"/>
      <c r="AK28" s="73"/>
      <c r="AL28" s="73"/>
      <c r="AM28" s="348"/>
      <c r="AN28" s="349"/>
      <c r="AO28" s="349"/>
      <c r="AP28" s="349"/>
      <c r="AQ28" s="349"/>
      <c r="AR28" s="349"/>
      <c r="AS28" s="349"/>
      <c r="AT28" s="350"/>
      <c r="AU28" s="342"/>
      <c r="AV28" s="343"/>
      <c r="AW28" s="343"/>
      <c r="AX28" s="343"/>
      <c r="AY28" s="343"/>
      <c r="AZ28" s="343"/>
      <c r="BA28" s="343"/>
      <c r="BB28" s="343"/>
      <c r="BC28" s="344"/>
      <c r="BD28" s="348"/>
      <c r="BE28" s="350"/>
    </row>
    <row r="29" spans="3:57" s="64" customFormat="1" ht="25.5" customHeight="1" thickBot="1">
      <c r="C29" s="172" t="s">
        <v>88</v>
      </c>
      <c r="D29" s="605">
        <v>36</v>
      </c>
      <c r="E29" s="606"/>
      <c r="F29" s="605">
        <v>4</v>
      </c>
      <c r="G29" s="606"/>
      <c r="H29" s="602"/>
      <c r="I29" s="602"/>
      <c r="J29" s="329"/>
      <c r="K29" s="330"/>
      <c r="L29" s="329"/>
      <c r="M29" s="371"/>
      <c r="N29" s="330"/>
      <c r="O29" s="607">
        <v>12</v>
      </c>
      <c r="P29" s="608"/>
      <c r="Q29" s="329">
        <v>52</v>
      </c>
      <c r="R29" s="330"/>
      <c r="W29" s="365" t="s">
        <v>73</v>
      </c>
      <c r="X29" s="366"/>
      <c r="Y29" s="366"/>
      <c r="Z29" s="366"/>
      <c r="AA29" s="366"/>
      <c r="AB29" s="367"/>
      <c r="AC29" s="645" t="s">
        <v>177</v>
      </c>
      <c r="AD29" s="646"/>
      <c r="AE29" s="647"/>
      <c r="AF29" s="645" t="s">
        <v>178</v>
      </c>
      <c r="AG29" s="646"/>
      <c r="AH29" s="647"/>
      <c r="AI29" s="73"/>
      <c r="AJ29" s="73"/>
      <c r="AK29" s="73"/>
      <c r="AL29" s="73"/>
      <c r="AM29" s="575" t="s">
        <v>193</v>
      </c>
      <c r="AN29" s="576"/>
      <c r="AO29" s="576"/>
      <c r="AP29" s="576"/>
      <c r="AQ29" s="576"/>
      <c r="AR29" s="576"/>
      <c r="AS29" s="576"/>
      <c r="AT29" s="577"/>
      <c r="AU29" s="581" t="s">
        <v>180</v>
      </c>
      <c r="AV29" s="582"/>
      <c r="AW29" s="582"/>
      <c r="AX29" s="582"/>
      <c r="AY29" s="582"/>
      <c r="AZ29" s="582"/>
      <c r="BA29" s="582"/>
      <c r="BB29" s="582"/>
      <c r="BC29" s="583"/>
      <c r="BD29" s="587">
        <v>3</v>
      </c>
      <c r="BE29" s="588"/>
    </row>
    <row r="30" spans="3:57" s="64" customFormat="1" ht="39.75" customHeight="1" thickBot="1">
      <c r="C30" s="172" t="s">
        <v>89</v>
      </c>
      <c r="D30" s="329"/>
      <c r="E30" s="330"/>
      <c r="F30" s="329"/>
      <c r="G30" s="330"/>
      <c r="H30" s="371">
        <v>8</v>
      </c>
      <c r="I30" s="371"/>
      <c r="J30" s="329"/>
      <c r="K30" s="330"/>
      <c r="L30" s="329">
        <v>10</v>
      </c>
      <c r="M30" s="371"/>
      <c r="N30" s="330"/>
      <c r="O30" s="372"/>
      <c r="P30" s="373"/>
      <c r="Q30" s="329">
        <v>18</v>
      </c>
      <c r="R30" s="330"/>
      <c r="W30" s="368"/>
      <c r="X30" s="369"/>
      <c r="Y30" s="369"/>
      <c r="Z30" s="369"/>
      <c r="AA30" s="369"/>
      <c r="AB30" s="370"/>
      <c r="AC30" s="648"/>
      <c r="AD30" s="649"/>
      <c r="AE30" s="650"/>
      <c r="AF30" s="648"/>
      <c r="AG30" s="649"/>
      <c r="AH30" s="650"/>
      <c r="AI30" s="73"/>
      <c r="AJ30" s="73"/>
      <c r="AK30" s="73"/>
      <c r="AL30" s="73"/>
      <c r="AM30" s="578"/>
      <c r="AN30" s="579"/>
      <c r="AO30" s="579"/>
      <c r="AP30" s="579"/>
      <c r="AQ30" s="579"/>
      <c r="AR30" s="579"/>
      <c r="AS30" s="579"/>
      <c r="AT30" s="580"/>
      <c r="AU30" s="584"/>
      <c r="AV30" s="585"/>
      <c r="AW30" s="585"/>
      <c r="AX30" s="585"/>
      <c r="AY30" s="585"/>
      <c r="AZ30" s="585"/>
      <c r="BA30" s="585"/>
      <c r="BB30" s="585"/>
      <c r="BC30" s="586"/>
      <c r="BD30" s="589"/>
      <c r="BE30" s="590"/>
    </row>
    <row r="31" spans="1:62" s="20" customFormat="1" ht="53.25" customHeight="1" thickBot="1">
      <c r="A31" s="64"/>
      <c r="B31" s="64"/>
      <c r="C31" s="66"/>
      <c r="D31" s="547"/>
      <c r="E31" s="547"/>
      <c r="F31" s="547"/>
      <c r="G31" s="547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31"/>
      <c r="X31" s="331"/>
      <c r="Y31" s="331"/>
      <c r="Z31" s="331"/>
      <c r="AA31" s="331"/>
      <c r="AB31" s="331"/>
      <c r="AC31" s="332"/>
      <c r="AD31" s="332"/>
      <c r="AE31" s="332"/>
      <c r="AF31" s="332"/>
      <c r="AG31" s="332"/>
      <c r="AH31" s="332"/>
      <c r="AI31" s="73"/>
      <c r="AJ31" s="73"/>
      <c r="AK31" s="73"/>
      <c r="AL31" s="73"/>
      <c r="AM31" s="333"/>
      <c r="AN31" s="334"/>
      <c r="AO31" s="334"/>
      <c r="AP31" s="334"/>
      <c r="AQ31" s="334"/>
      <c r="AR31" s="334"/>
      <c r="AS31" s="334"/>
      <c r="AT31" s="335"/>
      <c r="AU31" s="336"/>
      <c r="AV31" s="337"/>
      <c r="AW31" s="337"/>
      <c r="AX31" s="337"/>
      <c r="AY31" s="337"/>
      <c r="AZ31" s="337"/>
      <c r="BA31" s="337"/>
      <c r="BB31" s="337"/>
      <c r="BC31" s="338"/>
      <c r="BD31" s="326"/>
      <c r="BE31" s="327"/>
      <c r="BF31" s="64"/>
      <c r="BG31" s="64"/>
      <c r="BH31" s="64"/>
      <c r="BI31" s="64"/>
      <c r="BJ31" s="64"/>
    </row>
    <row r="32" spans="1:62" s="20" customFormat="1" ht="47.25" customHeight="1" thickBot="1">
      <c r="A32" s="595" t="s">
        <v>72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5"/>
      <c r="AW32" s="595"/>
      <c r="AX32" s="595"/>
      <c r="AY32" s="595"/>
      <c r="AZ32" s="595"/>
      <c r="BA32" s="595"/>
      <c r="BB32" s="595"/>
      <c r="BC32" s="595"/>
      <c r="BD32" s="595"/>
      <c r="BE32" s="595"/>
      <c r="BF32" s="595"/>
      <c r="BG32" s="595"/>
      <c r="BH32" s="595"/>
      <c r="BI32" s="595"/>
      <c r="BJ32" s="595"/>
    </row>
    <row r="33" spans="1:62" s="20" customFormat="1" ht="36" customHeight="1" thickBot="1" thickTop="1">
      <c r="A33" s="63"/>
      <c r="B33" s="63"/>
      <c r="C33" s="63"/>
      <c r="D33" s="560" t="s">
        <v>47</v>
      </c>
      <c r="E33" s="561"/>
      <c r="F33" s="562"/>
      <c r="G33" s="550" t="s">
        <v>68</v>
      </c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2"/>
      <c r="U33" s="548" t="s">
        <v>48</v>
      </c>
      <c r="V33" s="549"/>
      <c r="W33" s="549"/>
      <c r="X33" s="549"/>
      <c r="Y33" s="549"/>
      <c r="Z33" s="549"/>
      <c r="AA33" s="549"/>
      <c r="AB33" s="549"/>
      <c r="AC33" s="651" t="s">
        <v>60</v>
      </c>
      <c r="AD33" s="652"/>
      <c r="AE33" s="521" t="s">
        <v>51</v>
      </c>
      <c r="AF33" s="521"/>
      <c r="AG33" s="521"/>
      <c r="AH33" s="521"/>
      <c r="AI33" s="521"/>
      <c r="AJ33" s="521"/>
      <c r="AK33" s="521"/>
      <c r="AL33" s="521"/>
      <c r="AM33" s="521"/>
      <c r="AN33" s="522"/>
      <c r="AO33" s="515" t="s">
        <v>49</v>
      </c>
      <c r="AP33" s="516"/>
      <c r="AQ33" s="539" t="s">
        <v>70</v>
      </c>
      <c r="AR33" s="540"/>
      <c r="AS33" s="540"/>
      <c r="AT33" s="540"/>
      <c r="AU33" s="540"/>
      <c r="AV33" s="540"/>
      <c r="AW33" s="540"/>
      <c r="AX33" s="540"/>
      <c r="AY33" s="540"/>
      <c r="AZ33" s="540"/>
      <c r="BA33" s="540"/>
      <c r="BB33" s="540"/>
      <c r="BC33" s="540"/>
      <c r="BD33" s="540"/>
      <c r="BE33" s="540"/>
      <c r="BF33" s="541"/>
      <c r="BG33" s="76"/>
      <c r="BH33" s="76"/>
      <c r="BI33" s="76"/>
      <c r="BJ33" s="77"/>
    </row>
    <row r="34" spans="1:62" s="20" customFormat="1" ht="34.5" customHeight="1" thickBot="1">
      <c r="A34" s="63"/>
      <c r="B34" s="63"/>
      <c r="C34" s="63"/>
      <c r="D34" s="563"/>
      <c r="E34" s="564"/>
      <c r="F34" s="533"/>
      <c r="G34" s="553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5"/>
      <c r="U34" s="529" t="s">
        <v>29</v>
      </c>
      <c r="V34" s="524"/>
      <c r="W34" s="529" t="s">
        <v>30</v>
      </c>
      <c r="X34" s="524"/>
      <c r="Y34" s="603" t="s">
        <v>50</v>
      </c>
      <c r="Z34" s="604"/>
      <c r="AA34" s="604"/>
      <c r="AB34" s="604"/>
      <c r="AC34" s="653"/>
      <c r="AD34" s="654"/>
      <c r="AE34" s="536" t="s">
        <v>56</v>
      </c>
      <c r="AF34" s="526"/>
      <c r="AG34" s="657" t="s">
        <v>52</v>
      </c>
      <c r="AH34" s="657"/>
      <c r="AI34" s="657"/>
      <c r="AJ34" s="657"/>
      <c r="AK34" s="657"/>
      <c r="AL34" s="657"/>
      <c r="AM34" s="657"/>
      <c r="AN34" s="658"/>
      <c r="AO34" s="517"/>
      <c r="AP34" s="518"/>
      <c r="AQ34" s="542"/>
      <c r="AR34" s="543"/>
      <c r="AS34" s="543"/>
      <c r="AT34" s="543"/>
      <c r="AU34" s="543"/>
      <c r="AV34" s="543"/>
      <c r="AW34" s="543"/>
      <c r="AX34" s="543"/>
      <c r="AY34" s="543"/>
      <c r="AZ34" s="543"/>
      <c r="BA34" s="543"/>
      <c r="BB34" s="543"/>
      <c r="BC34" s="543"/>
      <c r="BD34" s="543"/>
      <c r="BE34" s="543"/>
      <c r="BF34" s="544"/>
      <c r="BG34" s="79"/>
      <c r="BH34" s="79"/>
      <c r="BI34" s="79"/>
      <c r="BJ34" s="77"/>
    </row>
    <row r="35" spans="1:62" s="20" customFormat="1" ht="36" customHeight="1" thickBot="1">
      <c r="A35" s="63"/>
      <c r="B35" s="63"/>
      <c r="C35" s="63"/>
      <c r="D35" s="563"/>
      <c r="E35" s="564"/>
      <c r="F35" s="533"/>
      <c r="G35" s="553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5"/>
      <c r="U35" s="525"/>
      <c r="V35" s="526"/>
      <c r="W35" s="525"/>
      <c r="X35" s="526"/>
      <c r="Y35" s="529" t="s">
        <v>54</v>
      </c>
      <c r="Z35" s="524"/>
      <c r="AA35" s="529" t="s">
        <v>55</v>
      </c>
      <c r="AB35" s="559"/>
      <c r="AC35" s="653"/>
      <c r="AD35" s="654"/>
      <c r="AE35" s="537"/>
      <c r="AF35" s="526"/>
      <c r="AG35" s="530" t="s">
        <v>1</v>
      </c>
      <c r="AH35" s="531"/>
      <c r="AI35" s="659" t="s">
        <v>31</v>
      </c>
      <c r="AJ35" s="660"/>
      <c r="AK35" s="661"/>
      <c r="AL35" s="661"/>
      <c r="AM35" s="661"/>
      <c r="AN35" s="662"/>
      <c r="AO35" s="517"/>
      <c r="AP35" s="518"/>
      <c r="AQ35" s="504" t="s">
        <v>90</v>
      </c>
      <c r="AR35" s="505"/>
      <c r="AS35" s="505"/>
      <c r="AT35" s="505"/>
      <c r="AU35" s="505"/>
      <c r="AV35" s="505"/>
      <c r="AW35" s="505"/>
      <c r="AX35" s="514"/>
      <c r="AY35" s="504" t="s">
        <v>91</v>
      </c>
      <c r="AZ35" s="505"/>
      <c r="BA35" s="505"/>
      <c r="BB35" s="505"/>
      <c r="BC35" s="505"/>
      <c r="BD35" s="505"/>
      <c r="BE35" s="505"/>
      <c r="BF35" s="506"/>
      <c r="BG35" s="77"/>
      <c r="BH35" s="77"/>
      <c r="BI35" s="77"/>
      <c r="BJ35" s="77"/>
    </row>
    <row r="36" spans="1:62" s="20" customFormat="1" ht="46.5" customHeight="1" thickBot="1">
      <c r="A36" s="63"/>
      <c r="B36" s="63"/>
      <c r="C36" s="63"/>
      <c r="D36" s="563"/>
      <c r="E36" s="564"/>
      <c r="F36" s="533"/>
      <c r="G36" s="553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5"/>
      <c r="U36" s="525"/>
      <c r="V36" s="526"/>
      <c r="W36" s="525"/>
      <c r="X36" s="526"/>
      <c r="Y36" s="525"/>
      <c r="Z36" s="526"/>
      <c r="AA36" s="525"/>
      <c r="AB36" s="537"/>
      <c r="AC36" s="653"/>
      <c r="AD36" s="654"/>
      <c r="AE36" s="537"/>
      <c r="AF36" s="526"/>
      <c r="AG36" s="532"/>
      <c r="AH36" s="533"/>
      <c r="AI36" s="529" t="s">
        <v>2</v>
      </c>
      <c r="AJ36" s="524"/>
      <c r="AK36" s="529" t="s">
        <v>53</v>
      </c>
      <c r="AL36" s="524"/>
      <c r="AM36" s="523" t="s">
        <v>57</v>
      </c>
      <c r="AN36" s="524"/>
      <c r="AO36" s="517"/>
      <c r="AP36" s="518"/>
      <c r="AQ36" s="501" t="s">
        <v>58</v>
      </c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3"/>
      <c r="BG36" s="77"/>
      <c r="BH36" s="77"/>
      <c r="BI36" s="77"/>
      <c r="BJ36" s="77"/>
    </row>
    <row r="37" spans="1:62" s="20" customFormat="1" ht="39" customHeight="1" thickBot="1">
      <c r="A37" s="63"/>
      <c r="B37" s="63"/>
      <c r="C37" s="63"/>
      <c r="D37" s="563"/>
      <c r="E37" s="564"/>
      <c r="F37" s="533"/>
      <c r="G37" s="553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5"/>
      <c r="U37" s="525"/>
      <c r="V37" s="526"/>
      <c r="W37" s="525"/>
      <c r="X37" s="526"/>
      <c r="Y37" s="525"/>
      <c r="Z37" s="526"/>
      <c r="AA37" s="525"/>
      <c r="AB37" s="537"/>
      <c r="AC37" s="653"/>
      <c r="AD37" s="654"/>
      <c r="AE37" s="537"/>
      <c r="AF37" s="526"/>
      <c r="AG37" s="532"/>
      <c r="AH37" s="533"/>
      <c r="AI37" s="525"/>
      <c r="AJ37" s="526"/>
      <c r="AK37" s="525"/>
      <c r="AL37" s="526"/>
      <c r="AM37" s="525"/>
      <c r="AN37" s="526"/>
      <c r="AO37" s="517"/>
      <c r="AP37" s="518"/>
      <c r="AQ37" s="504">
        <v>1</v>
      </c>
      <c r="AR37" s="505"/>
      <c r="AS37" s="505"/>
      <c r="AT37" s="514"/>
      <c r="AU37" s="504">
        <v>2</v>
      </c>
      <c r="AV37" s="505"/>
      <c r="AW37" s="505"/>
      <c r="AX37" s="514"/>
      <c r="AY37" s="504">
        <v>3</v>
      </c>
      <c r="AZ37" s="545"/>
      <c r="BA37" s="545"/>
      <c r="BB37" s="546"/>
      <c r="BC37" s="504"/>
      <c r="BD37" s="505"/>
      <c r="BE37" s="505"/>
      <c r="BF37" s="506"/>
      <c r="BG37" s="77"/>
      <c r="BH37" s="77"/>
      <c r="BI37" s="77"/>
      <c r="BJ37" s="77"/>
    </row>
    <row r="38" spans="1:62" s="20" customFormat="1" ht="33" customHeight="1" thickBot="1">
      <c r="A38" s="63"/>
      <c r="B38" s="63"/>
      <c r="C38" s="63"/>
      <c r="D38" s="563"/>
      <c r="E38" s="564"/>
      <c r="F38" s="533"/>
      <c r="G38" s="553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5"/>
      <c r="U38" s="525"/>
      <c r="V38" s="526"/>
      <c r="W38" s="525"/>
      <c r="X38" s="526"/>
      <c r="Y38" s="525"/>
      <c r="Z38" s="526"/>
      <c r="AA38" s="525"/>
      <c r="AB38" s="537"/>
      <c r="AC38" s="653"/>
      <c r="AD38" s="654"/>
      <c r="AE38" s="537"/>
      <c r="AF38" s="526"/>
      <c r="AG38" s="532"/>
      <c r="AH38" s="533"/>
      <c r="AI38" s="525"/>
      <c r="AJ38" s="526"/>
      <c r="AK38" s="525"/>
      <c r="AL38" s="526"/>
      <c r="AM38" s="525"/>
      <c r="AN38" s="526"/>
      <c r="AO38" s="517"/>
      <c r="AP38" s="518"/>
      <c r="AQ38" s="504" t="s">
        <v>59</v>
      </c>
      <c r="AR38" s="505"/>
      <c r="AS38" s="505"/>
      <c r="AT38" s="505"/>
      <c r="AU38" s="505"/>
      <c r="AV38" s="505"/>
      <c r="AW38" s="505"/>
      <c r="AX38" s="505"/>
      <c r="AY38" s="505"/>
      <c r="AZ38" s="505"/>
      <c r="BA38" s="505"/>
      <c r="BB38" s="505"/>
      <c r="BC38" s="505"/>
      <c r="BD38" s="505"/>
      <c r="BE38" s="505"/>
      <c r="BF38" s="506"/>
      <c r="BG38" s="77"/>
      <c r="BH38" s="77"/>
      <c r="BI38" s="77"/>
      <c r="BJ38" s="77"/>
    </row>
    <row r="39" spans="1:62" s="20" customFormat="1" ht="58.5" customHeight="1" thickBot="1">
      <c r="A39" s="63"/>
      <c r="B39" s="63"/>
      <c r="C39" s="63"/>
      <c r="D39" s="565"/>
      <c r="E39" s="566"/>
      <c r="F39" s="535"/>
      <c r="G39" s="556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8"/>
      <c r="U39" s="527"/>
      <c r="V39" s="528"/>
      <c r="W39" s="527"/>
      <c r="X39" s="528"/>
      <c r="Y39" s="527"/>
      <c r="Z39" s="528"/>
      <c r="AA39" s="527"/>
      <c r="AB39" s="538"/>
      <c r="AC39" s="655"/>
      <c r="AD39" s="656"/>
      <c r="AE39" s="538"/>
      <c r="AF39" s="528"/>
      <c r="AG39" s="534"/>
      <c r="AH39" s="535"/>
      <c r="AI39" s="527"/>
      <c r="AJ39" s="528"/>
      <c r="AK39" s="527"/>
      <c r="AL39" s="528"/>
      <c r="AM39" s="527"/>
      <c r="AN39" s="528"/>
      <c r="AO39" s="519"/>
      <c r="AP39" s="520"/>
      <c r="AQ39" s="504">
        <v>18</v>
      </c>
      <c r="AR39" s="505"/>
      <c r="AS39" s="505"/>
      <c r="AT39" s="514"/>
      <c r="AU39" s="504">
        <v>18</v>
      </c>
      <c r="AV39" s="505"/>
      <c r="AW39" s="505"/>
      <c r="AX39" s="514"/>
      <c r="AY39" s="504">
        <v>18</v>
      </c>
      <c r="AZ39" s="505"/>
      <c r="BA39" s="505"/>
      <c r="BB39" s="514"/>
      <c r="BC39" s="504">
        <v>17</v>
      </c>
      <c r="BD39" s="505"/>
      <c r="BE39" s="505"/>
      <c r="BF39" s="506"/>
      <c r="BG39" s="77"/>
      <c r="BH39" s="77"/>
      <c r="BI39" s="77"/>
      <c r="BJ39" s="77"/>
    </row>
    <row r="40" spans="4:62" s="24" customFormat="1" ht="20.25" customHeight="1" thickBot="1">
      <c r="D40" s="594">
        <v>1</v>
      </c>
      <c r="E40" s="508"/>
      <c r="F40" s="509"/>
      <c r="G40" s="507">
        <v>2</v>
      </c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9"/>
      <c r="U40" s="510">
        <v>3</v>
      </c>
      <c r="V40" s="511"/>
      <c r="W40" s="510">
        <v>4</v>
      </c>
      <c r="X40" s="511"/>
      <c r="Y40" s="510">
        <v>5</v>
      </c>
      <c r="Z40" s="511"/>
      <c r="AA40" s="510">
        <v>6</v>
      </c>
      <c r="AB40" s="511"/>
      <c r="AC40" s="510">
        <v>7</v>
      </c>
      <c r="AD40" s="511"/>
      <c r="AE40" s="510">
        <v>8</v>
      </c>
      <c r="AF40" s="511"/>
      <c r="AG40" s="510">
        <v>9</v>
      </c>
      <c r="AH40" s="511"/>
      <c r="AI40" s="510">
        <v>10</v>
      </c>
      <c r="AJ40" s="511"/>
      <c r="AK40" s="510">
        <v>11</v>
      </c>
      <c r="AL40" s="511"/>
      <c r="AM40" s="510">
        <v>12</v>
      </c>
      <c r="AN40" s="511"/>
      <c r="AO40" s="510">
        <v>13</v>
      </c>
      <c r="AP40" s="511"/>
      <c r="AQ40" s="510">
        <v>14</v>
      </c>
      <c r="AR40" s="512"/>
      <c r="AS40" s="512"/>
      <c r="AT40" s="511"/>
      <c r="AU40" s="510">
        <v>15</v>
      </c>
      <c r="AV40" s="512"/>
      <c r="AW40" s="512"/>
      <c r="AX40" s="511"/>
      <c r="AY40" s="510">
        <v>16</v>
      </c>
      <c r="AZ40" s="512"/>
      <c r="BA40" s="512"/>
      <c r="BB40" s="511"/>
      <c r="BC40" s="510"/>
      <c r="BD40" s="512"/>
      <c r="BE40" s="512"/>
      <c r="BF40" s="513"/>
      <c r="BG40" s="78"/>
      <c r="BH40" s="78"/>
      <c r="BI40" s="78"/>
      <c r="BJ40" s="78"/>
    </row>
    <row r="41" spans="4:62" s="24" customFormat="1" ht="36.75" customHeight="1" thickBot="1">
      <c r="D41" s="495" t="s">
        <v>152</v>
      </c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  <c r="AX41" s="496"/>
      <c r="AY41" s="496"/>
      <c r="AZ41" s="496"/>
      <c r="BA41" s="496"/>
      <c r="BB41" s="496"/>
      <c r="BC41" s="496"/>
      <c r="BD41" s="496"/>
      <c r="BE41" s="496"/>
      <c r="BF41" s="497"/>
      <c r="BG41" s="78"/>
      <c r="BH41" s="78"/>
      <c r="BI41" s="78"/>
      <c r="BJ41" s="78"/>
    </row>
    <row r="42" spans="4:62" s="21" customFormat="1" ht="38.25" customHeight="1">
      <c r="D42" s="591" t="s">
        <v>116</v>
      </c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92"/>
      <c r="AL42" s="592"/>
      <c r="AM42" s="592"/>
      <c r="AN42" s="592"/>
      <c r="AO42" s="592"/>
      <c r="AP42" s="592"/>
      <c r="AQ42" s="592"/>
      <c r="AR42" s="592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92"/>
      <c r="BF42" s="593"/>
      <c r="BG42" s="80"/>
      <c r="BH42" s="81"/>
      <c r="BI42" s="81"/>
      <c r="BJ42" s="81"/>
    </row>
    <row r="43" spans="4:62" s="12" customFormat="1" ht="32.25" customHeight="1" thickBot="1">
      <c r="D43" s="291" t="s">
        <v>133</v>
      </c>
      <c r="E43" s="292"/>
      <c r="F43" s="292"/>
      <c r="G43" s="599" t="s">
        <v>115</v>
      </c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1"/>
      <c r="U43" s="494"/>
      <c r="V43" s="278"/>
      <c r="W43" s="303">
        <v>2</v>
      </c>
      <c r="X43" s="278"/>
      <c r="Y43" s="303"/>
      <c r="Z43" s="278"/>
      <c r="AA43" s="303"/>
      <c r="AB43" s="498"/>
      <c r="AC43" s="596">
        <v>3</v>
      </c>
      <c r="AD43" s="597"/>
      <c r="AE43" s="596">
        <f>AC43*30</f>
        <v>90</v>
      </c>
      <c r="AF43" s="597"/>
      <c r="AG43" s="494">
        <f>AI43+AK43+AM43</f>
        <v>54</v>
      </c>
      <c r="AH43" s="278"/>
      <c r="AI43" s="303">
        <v>36</v>
      </c>
      <c r="AJ43" s="278"/>
      <c r="AK43" s="271">
        <v>18</v>
      </c>
      <c r="AL43" s="598"/>
      <c r="AM43" s="303"/>
      <c r="AN43" s="498"/>
      <c r="AO43" s="494">
        <f>AE43-AG43</f>
        <v>36</v>
      </c>
      <c r="AP43" s="498"/>
      <c r="AQ43" s="494"/>
      <c r="AR43" s="499"/>
      <c r="AS43" s="499"/>
      <c r="AT43" s="278"/>
      <c r="AU43" s="303">
        <v>3</v>
      </c>
      <c r="AV43" s="499"/>
      <c r="AW43" s="499"/>
      <c r="AX43" s="278"/>
      <c r="AY43" s="303"/>
      <c r="AZ43" s="499"/>
      <c r="BA43" s="499"/>
      <c r="BB43" s="278"/>
      <c r="BC43" s="303"/>
      <c r="BD43" s="499"/>
      <c r="BE43" s="499"/>
      <c r="BF43" s="500"/>
      <c r="BG43" s="80"/>
      <c r="BH43" s="81"/>
      <c r="BI43" s="81"/>
      <c r="BJ43" s="81"/>
    </row>
    <row r="44" spans="4:62" s="55" customFormat="1" ht="33.75" customHeight="1" thickBot="1">
      <c r="D44" s="446" t="s">
        <v>188</v>
      </c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8"/>
      <c r="U44" s="429"/>
      <c r="V44" s="429"/>
      <c r="W44" s="429">
        <v>1</v>
      </c>
      <c r="X44" s="429"/>
      <c r="Y44" s="429"/>
      <c r="Z44" s="429"/>
      <c r="AA44" s="429"/>
      <c r="AB44" s="429"/>
      <c r="AC44" s="429">
        <f>SUM(AC43:AC43)</f>
        <v>3</v>
      </c>
      <c r="AD44" s="429"/>
      <c r="AE44" s="429">
        <f>SUM(AE43:AF43)</f>
        <v>90</v>
      </c>
      <c r="AF44" s="429"/>
      <c r="AG44" s="429">
        <f>SUM(AG43:AH43)</f>
        <v>54</v>
      </c>
      <c r="AH44" s="429"/>
      <c r="AI44" s="429">
        <f>SUM(AI43:AJ43)</f>
        <v>36</v>
      </c>
      <c r="AJ44" s="429"/>
      <c r="AK44" s="429">
        <f>SUM(AK43:AL43)</f>
        <v>18</v>
      </c>
      <c r="AL44" s="429"/>
      <c r="AM44" s="429">
        <f>SUM(AM43:AN43)</f>
        <v>0</v>
      </c>
      <c r="AN44" s="429"/>
      <c r="AO44" s="429">
        <f>SUM(AO43:AP43)</f>
        <v>36</v>
      </c>
      <c r="AP44" s="429"/>
      <c r="AQ44" s="429">
        <f>SUM(AQ43:AR43)</f>
        <v>0</v>
      </c>
      <c r="AR44" s="429"/>
      <c r="AS44" s="429"/>
      <c r="AT44" s="429"/>
      <c r="AU44" s="429">
        <f>SUM(AU43:AV43)</f>
        <v>3</v>
      </c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87"/>
      <c r="BG44" s="82"/>
      <c r="BH44" s="83"/>
      <c r="BI44" s="83"/>
      <c r="BJ44" s="83"/>
    </row>
    <row r="45" spans="4:62" s="12" customFormat="1" ht="35.25" customHeight="1" thickBot="1">
      <c r="D45" s="495" t="s">
        <v>117</v>
      </c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7"/>
      <c r="BG45" s="80"/>
      <c r="BH45" s="81"/>
      <c r="BI45" s="81"/>
      <c r="BJ45" s="81"/>
    </row>
    <row r="46" spans="4:62" s="12" customFormat="1" ht="65.25" customHeight="1">
      <c r="D46" s="291" t="s">
        <v>134</v>
      </c>
      <c r="E46" s="292"/>
      <c r="F46" s="292"/>
      <c r="G46" s="293" t="s">
        <v>206</v>
      </c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4"/>
      <c r="V46" s="295"/>
      <c r="W46" s="296">
        <v>2</v>
      </c>
      <c r="X46" s="296"/>
      <c r="Y46" s="296"/>
      <c r="Z46" s="296"/>
      <c r="AA46" s="296"/>
      <c r="AB46" s="484"/>
      <c r="AC46" s="285">
        <v>2</v>
      </c>
      <c r="AD46" s="285"/>
      <c r="AE46" s="285">
        <f>AC46*30</f>
        <v>60</v>
      </c>
      <c r="AF46" s="285"/>
      <c r="AG46" s="483">
        <f>AI46+AK46+AM46</f>
        <v>36</v>
      </c>
      <c r="AH46" s="296"/>
      <c r="AI46" s="296">
        <v>18</v>
      </c>
      <c r="AJ46" s="296"/>
      <c r="AK46" s="296">
        <v>18</v>
      </c>
      <c r="AL46" s="484"/>
      <c r="AM46" s="296"/>
      <c r="AN46" s="296"/>
      <c r="AO46" s="288">
        <f>AE46-AG46</f>
        <v>24</v>
      </c>
      <c r="AP46" s="289"/>
      <c r="AQ46" s="290"/>
      <c r="AR46" s="286"/>
      <c r="AS46" s="286"/>
      <c r="AT46" s="286"/>
      <c r="AU46" s="286">
        <v>2</v>
      </c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7"/>
      <c r="BG46" s="80"/>
      <c r="BH46" s="81"/>
      <c r="BI46" s="81"/>
      <c r="BJ46" s="81"/>
    </row>
    <row r="47" spans="4:62" s="55" customFormat="1" ht="55.5" customHeight="1">
      <c r="D47" s="291" t="s">
        <v>135</v>
      </c>
      <c r="E47" s="292"/>
      <c r="F47" s="292"/>
      <c r="G47" s="618" t="s">
        <v>215</v>
      </c>
      <c r="H47" s="619"/>
      <c r="I47" s="619"/>
      <c r="J47" s="619"/>
      <c r="K47" s="619"/>
      <c r="L47" s="619"/>
      <c r="M47" s="619"/>
      <c r="N47" s="619"/>
      <c r="O47" s="619"/>
      <c r="P47" s="619"/>
      <c r="Q47" s="619"/>
      <c r="R47" s="619"/>
      <c r="S47" s="619"/>
      <c r="T47" s="620"/>
      <c r="U47" s="574"/>
      <c r="V47" s="458"/>
      <c r="W47" s="457">
        <v>2</v>
      </c>
      <c r="X47" s="457"/>
      <c r="Y47" s="458"/>
      <c r="Z47" s="458"/>
      <c r="AA47" s="458"/>
      <c r="AB47" s="459"/>
      <c r="AC47" s="617">
        <v>3</v>
      </c>
      <c r="AD47" s="617"/>
      <c r="AE47" s="615">
        <f>AC47*30</f>
        <v>90</v>
      </c>
      <c r="AF47" s="615"/>
      <c r="AG47" s="481">
        <f>AI47+AK47+AM47</f>
        <v>72</v>
      </c>
      <c r="AH47" s="482"/>
      <c r="AI47" s="482"/>
      <c r="AJ47" s="482"/>
      <c r="AK47" s="482">
        <v>72</v>
      </c>
      <c r="AL47" s="482"/>
      <c r="AM47" s="482"/>
      <c r="AN47" s="485"/>
      <c r="AO47" s="313">
        <f>AE47-AG47</f>
        <v>18</v>
      </c>
      <c r="AP47" s="314"/>
      <c r="AQ47" s="493">
        <v>2</v>
      </c>
      <c r="AR47" s="457"/>
      <c r="AS47" s="457"/>
      <c r="AT47" s="457"/>
      <c r="AU47" s="457">
        <v>2</v>
      </c>
      <c r="AV47" s="457"/>
      <c r="AW47" s="457"/>
      <c r="AX47" s="457"/>
      <c r="AY47" s="458"/>
      <c r="AZ47" s="458"/>
      <c r="BA47" s="458"/>
      <c r="BB47" s="458"/>
      <c r="BC47" s="458"/>
      <c r="BD47" s="458"/>
      <c r="BE47" s="458"/>
      <c r="BF47" s="488"/>
      <c r="BG47" s="82"/>
      <c r="BH47" s="83"/>
      <c r="BI47" s="83"/>
      <c r="BJ47" s="83"/>
    </row>
    <row r="48" spans="4:62" s="55" customFormat="1" ht="40.5" customHeight="1">
      <c r="D48" s="291" t="s">
        <v>136</v>
      </c>
      <c r="E48" s="292"/>
      <c r="F48" s="292"/>
      <c r="G48" s="472" t="s">
        <v>186</v>
      </c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4"/>
      <c r="U48" s="278"/>
      <c r="V48" s="273"/>
      <c r="W48" s="321">
        <v>1</v>
      </c>
      <c r="X48" s="321"/>
      <c r="Y48" s="273"/>
      <c r="Z48" s="273"/>
      <c r="AA48" s="273"/>
      <c r="AB48" s="303"/>
      <c r="AC48" s="460">
        <v>2</v>
      </c>
      <c r="AD48" s="461"/>
      <c r="AE48" s="424">
        <f>AC48*30</f>
        <v>60</v>
      </c>
      <c r="AF48" s="424"/>
      <c r="AG48" s="421">
        <f>AI48+AK48+AM48</f>
        <v>36</v>
      </c>
      <c r="AH48" s="422"/>
      <c r="AI48" s="321">
        <v>30</v>
      </c>
      <c r="AJ48" s="321"/>
      <c r="AK48" s="321">
        <v>6</v>
      </c>
      <c r="AL48" s="322"/>
      <c r="AM48" s="321"/>
      <c r="AN48" s="321"/>
      <c r="AO48" s="323">
        <f>AE48-AG48</f>
        <v>24</v>
      </c>
      <c r="AP48" s="324"/>
      <c r="AQ48" s="325">
        <v>2</v>
      </c>
      <c r="AR48" s="321"/>
      <c r="AS48" s="321"/>
      <c r="AT48" s="321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4"/>
      <c r="BG48" s="82"/>
      <c r="BH48" s="83"/>
      <c r="BI48" s="83"/>
      <c r="BJ48" s="83"/>
    </row>
    <row r="49" spans="4:62" s="55" customFormat="1" ht="94.5" customHeight="1" thickBot="1">
      <c r="D49" s="291" t="s">
        <v>207</v>
      </c>
      <c r="E49" s="292"/>
      <c r="F49" s="292"/>
      <c r="G49" s="317" t="s">
        <v>187</v>
      </c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9"/>
      <c r="U49" s="320"/>
      <c r="V49" s="309"/>
      <c r="W49" s="316">
        <v>1</v>
      </c>
      <c r="X49" s="316"/>
      <c r="Y49" s="309"/>
      <c r="Z49" s="309"/>
      <c r="AA49" s="309"/>
      <c r="AB49" s="642"/>
      <c r="AC49" s="643">
        <v>3</v>
      </c>
      <c r="AD49" s="644"/>
      <c r="AE49" s="615">
        <f>AC49*30</f>
        <v>90</v>
      </c>
      <c r="AF49" s="615"/>
      <c r="AG49" s="481">
        <f>AI49+AK49+AM49</f>
        <v>54</v>
      </c>
      <c r="AH49" s="482"/>
      <c r="AI49" s="311">
        <v>18</v>
      </c>
      <c r="AJ49" s="311"/>
      <c r="AK49" s="311">
        <v>36</v>
      </c>
      <c r="AL49" s="312"/>
      <c r="AM49" s="311"/>
      <c r="AN49" s="311"/>
      <c r="AO49" s="313">
        <f>AE49-AG49</f>
        <v>36</v>
      </c>
      <c r="AP49" s="314"/>
      <c r="AQ49" s="315">
        <v>3</v>
      </c>
      <c r="AR49" s="316"/>
      <c r="AS49" s="316"/>
      <c r="AT49" s="316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10"/>
      <c r="BG49" s="82"/>
      <c r="BH49" s="83"/>
      <c r="BI49" s="83"/>
      <c r="BJ49" s="83"/>
    </row>
    <row r="50" spans="4:62" s="55" customFormat="1" ht="40.5" customHeight="1" thickBot="1">
      <c r="D50" s="297" t="s">
        <v>189</v>
      </c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308"/>
      <c r="V50" s="308"/>
      <c r="W50" s="308">
        <v>4</v>
      </c>
      <c r="X50" s="308"/>
      <c r="Y50" s="308"/>
      <c r="Z50" s="308"/>
      <c r="AA50" s="308"/>
      <c r="AB50" s="308"/>
      <c r="AC50" s="308">
        <f>SUM(AC46:AC49)</f>
        <v>10</v>
      </c>
      <c r="AD50" s="308"/>
      <c r="AE50" s="308">
        <f>SUM(AE46:AE49)</f>
        <v>300</v>
      </c>
      <c r="AF50" s="308"/>
      <c r="AG50" s="308">
        <f>SUM(AG46:AG49)</f>
        <v>198</v>
      </c>
      <c r="AH50" s="308"/>
      <c r="AI50" s="308">
        <f>SUM(AI46:AI49)</f>
        <v>66</v>
      </c>
      <c r="AJ50" s="308"/>
      <c r="AK50" s="308">
        <f>SUM(AK46:AK49)</f>
        <v>132</v>
      </c>
      <c r="AL50" s="308"/>
      <c r="AM50" s="308">
        <f>SUM(AM46:AM49)</f>
        <v>0</v>
      </c>
      <c r="AN50" s="308"/>
      <c r="AO50" s="308">
        <f>SUM(AO46:AO49)</f>
        <v>102</v>
      </c>
      <c r="AP50" s="308"/>
      <c r="AQ50" s="305">
        <f>SUM(AQ46:AQ49)</f>
        <v>7</v>
      </c>
      <c r="AR50" s="306"/>
      <c r="AS50" s="306"/>
      <c r="AT50" s="307"/>
      <c r="AU50" s="305">
        <f>SUM(AU46:AU49)</f>
        <v>4</v>
      </c>
      <c r="AV50" s="306"/>
      <c r="AW50" s="306"/>
      <c r="AX50" s="307"/>
      <c r="AY50" s="305">
        <f>SUM(AY46:AY49)</f>
        <v>0</v>
      </c>
      <c r="AZ50" s="306"/>
      <c r="BA50" s="306"/>
      <c r="BB50" s="307"/>
      <c r="BC50" s="305">
        <f>SUM(BC46:BC49)</f>
        <v>0</v>
      </c>
      <c r="BD50" s="306"/>
      <c r="BE50" s="306"/>
      <c r="BF50" s="307"/>
      <c r="BG50" s="82"/>
      <c r="BH50" s="83"/>
      <c r="BI50" s="83"/>
      <c r="BJ50" s="83"/>
    </row>
    <row r="51" spans="4:62" s="55" customFormat="1" ht="34.5" customHeight="1">
      <c r="D51" s="299" t="s">
        <v>190</v>
      </c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7"/>
      <c r="BG51" s="82"/>
      <c r="BH51" s="83"/>
      <c r="BI51" s="83"/>
      <c r="BJ51" s="83"/>
    </row>
    <row r="52" spans="4:62" s="55" customFormat="1" ht="69" customHeight="1">
      <c r="D52" s="269" t="s">
        <v>203</v>
      </c>
      <c r="E52" s="270"/>
      <c r="F52" s="270"/>
      <c r="G52" s="300" t="s">
        <v>192</v>
      </c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2"/>
      <c r="U52" s="278"/>
      <c r="V52" s="273"/>
      <c r="W52" s="273">
        <v>1.2</v>
      </c>
      <c r="X52" s="273"/>
      <c r="Y52" s="273"/>
      <c r="Z52" s="273"/>
      <c r="AA52" s="273"/>
      <c r="AB52" s="303"/>
      <c r="AC52" s="304">
        <v>4</v>
      </c>
      <c r="AD52" s="304"/>
      <c r="AE52" s="304">
        <f>AC52*30</f>
        <v>120</v>
      </c>
      <c r="AF52" s="304"/>
      <c r="AG52" s="278">
        <f>AI52+AK52+AM52</f>
        <v>45</v>
      </c>
      <c r="AH52" s="273"/>
      <c r="AI52" s="273">
        <v>9</v>
      </c>
      <c r="AJ52" s="273"/>
      <c r="AK52" s="275">
        <v>36</v>
      </c>
      <c r="AL52" s="271"/>
      <c r="AM52" s="273"/>
      <c r="AN52" s="273"/>
      <c r="AO52" s="272">
        <f>AE52-AG52</f>
        <v>75</v>
      </c>
      <c r="AP52" s="268"/>
      <c r="AQ52" s="278">
        <v>1.5</v>
      </c>
      <c r="AR52" s="273"/>
      <c r="AS52" s="273"/>
      <c r="AT52" s="273"/>
      <c r="AU52" s="273">
        <v>1</v>
      </c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4"/>
      <c r="BG52" s="82"/>
      <c r="BH52" s="83"/>
      <c r="BI52" s="83"/>
      <c r="BJ52" s="83"/>
    </row>
    <row r="53" spans="4:62" s="55" customFormat="1" ht="34.5" customHeight="1">
      <c r="D53" s="269" t="s">
        <v>204</v>
      </c>
      <c r="E53" s="270"/>
      <c r="F53" s="270"/>
      <c r="G53" s="438" t="s">
        <v>73</v>
      </c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40"/>
      <c r="U53" s="278"/>
      <c r="V53" s="273"/>
      <c r="W53" s="273" t="s">
        <v>93</v>
      </c>
      <c r="X53" s="273"/>
      <c r="Y53" s="273"/>
      <c r="Z53" s="273"/>
      <c r="AA53" s="273"/>
      <c r="AB53" s="303"/>
      <c r="AC53" s="304">
        <v>14</v>
      </c>
      <c r="AD53" s="304"/>
      <c r="AE53" s="304">
        <f>AC53*30</f>
        <v>420</v>
      </c>
      <c r="AF53" s="304"/>
      <c r="AG53" s="278"/>
      <c r="AH53" s="273"/>
      <c r="AI53" s="273"/>
      <c r="AJ53" s="273"/>
      <c r="AK53" s="275"/>
      <c r="AL53" s="271"/>
      <c r="AM53" s="273"/>
      <c r="AN53" s="273"/>
      <c r="AO53" s="272">
        <f>AE53-AG53</f>
        <v>420</v>
      </c>
      <c r="AP53" s="268"/>
      <c r="AQ53" s="278"/>
      <c r="AR53" s="273"/>
      <c r="AS53" s="273"/>
      <c r="AT53" s="273"/>
      <c r="AU53" s="273"/>
      <c r="AV53" s="273"/>
      <c r="AW53" s="273"/>
      <c r="AX53" s="273"/>
      <c r="AY53" s="273" t="s">
        <v>79</v>
      </c>
      <c r="AZ53" s="273"/>
      <c r="BA53" s="273"/>
      <c r="BB53" s="273"/>
      <c r="BC53" s="273"/>
      <c r="BD53" s="273"/>
      <c r="BE53" s="273"/>
      <c r="BF53" s="274"/>
      <c r="BG53" s="82"/>
      <c r="BH53" s="83"/>
      <c r="BI53" s="83"/>
      <c r="BJ53" s="83"/>
    </row>
    <row r="54" spans="4:62" s="55" customFormat="1" ht="36" customHeight="1" thickBot="1">
      <c r="D54" s="269" t="s">
        <v>205</v>
      </c>
      <c r="E54" s="270"/>
      <c r="F54" s="270"/>
      <c r="G54" s="438" t="s">
        <v>193</v>
      </c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40"/>
      <c r="U54" s="437"/>
      <c r="V54" s="430"/>
      <c r="W54" s="430"/>
      <c r="X54" s="430"/>
      <c r="Y54" s="430"/>
      <c r="Z54" s="430"/>
      <c r="AA54" s="430"/>
      <c r="AB54" s="441"/>
      <c r="AC54" s="442">
        <v>16</v>
      </c>
      <c r="AD54" s="442"/>
      <c r="AE54" s="442">
        <f>AC54*30</f>
        <v>480</v>
      </c>
      <c r="AF54" s="442"/>
      <c r="AG54" s="437"/>
      <c r="AH54" s="430"/>
      <c r="AI54" s="430"/>
      <c r="AJ54" s="430"/>
      <c r="AK54" s="462"/>
      <c r="AL54" s="463"/>
      <c r="AM54" s="430"/>
      <c r="AN54" s="430"/>
      <c r="AO54" s="435">
        <f>AE54-AG54</f>
        <v>480</v>
      </c>
      <c r="AP54" s="436"/>
      <c r="AQ54" s="437"/>
      <c r="AR54" s="430"/>
      <c r="AS54" s="430"/>
      <c r="AT54" s="430"/>
      <c r="AU54" s="430"/>
      <c r="AV54" s="430"/>
      <c r="AW54" s="430"/>
      <c r="AX54" s="430"/>
      <c r="AY54" s="430" t="s">
        <v>79</v>
      </c>
      <c r="AZ54" s="430"/>
      <c r="BA54" s="430"/>
      <c r="BB54" s="430"/>
      <c r="BC54" s="430"/>
      <c r="BD54" s="430"/>
      <c r="BE54" s="430"/>
      <c r="BF54" s="431"/>
      <c r="BG54" s="82"/>
      <c r="BH54" s="83"/>
      <c r="BI54" s="83"/>
      <c r="BJ54" s="83"/>
    </row>
    <row r="55" spans="4:62" s="55" customFormat="1" ht="36" customHeight="1" thickBot="1">
      <c r="D55" s="467"/>
      <c r="E55" s="468"/>
      <c r="F55" s="468"/>
      <c r="G55" s="469" t="s">
        <v>191</v>
      </c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1"/>
      <c r="U55" s="444"/>
      <c r="V55" s="445"/>
      <c r="W55" s="286">
        <v>3</v>
      </c>
      <c r="X55" s="286"/>
      <c r="Y55" s="445"/>
      <c r="Z55" s="445"/>
      <c r="AA55" s="445"/>
      <c r="AB55" s="616"/>
      <c r="AC55" s="443">
        <f>SUM(AC52:AC54)</f>
        <v>34</v>
      </c>
      <c r="AD55" s="443"/>
      <c r="AE55" s="443">
        <f>SUM(AE52:AE54)</f>
        <v>1020</v>
      </c>
      <c r="AF55" s="443"/>
      <c r="AG55" s="443">
        <f>SUM(AG52:AG54)</f>
        <v>45</v>
      </c>
      <c r="AH55" s="443"/>
      <c r="AI55" s="443">
        <f>SUM(AI52:AI54)</f>
        <v>9</v>
      </c>
      <c r="AJ55" s="443"/>
      <c r="AK55" s="443">
        <f>SUM(AK52:AK54)</f>
        <v>36</v>
      </c>
      <c r="AL55" s="443"/>
      <c r="AM55" s="443">
        <f>SUM(AM52:AM54)</f>
        <v>0</v>
      </c>
      <c r="AN55" s="443"/>
      <c r="AO55" s="443">
        <f>SUM(AO52:AO54)</f>
        <v>975</v>
      </c>
      <c r="AP55" s="443"/>
      <c r="AQ55" s="444">
        <f>SUM(AQ52:AQ54)</f>
        <v>1.5</v>
      </c>
      <c r="AR55" s="445"/>
      <c r="AS55" s="445"/>
      <c r="AT55" s="445"/>
      <c r="AU55" s="444">
        <f>SUM(AU52:AU54)</f>
        <v>1</v>
      </c>
      <c r="AV55" s="445"/>
      <c r="AW55" s="445"/>
      <c r="AX55" s="445"/>
      <c r="AY55" s="445">
        <f>SUM(AY47:AY54)</f>
        <v>0</v>
      </c>
      <c r="AZ55" s="445"/>
      <c r="BA55" s="445">
        <f>SUM(BA47:BA54)</f>
        <v>0</v>
      </c>
      <c r="BB55" s="445"/>
      <c r="BC55" s="445">
        <f>SUM(BC47:BC54)</f>
        <v>0</v>
      </c>
      <c r="BD55" s="445"/>
      <c r="BE55" s="445">
        <f>SUM(BE47:BE54)</f>
        <v>0</v>
      </c>
      <c r="BF55" s="492"/>
      <c r="BG55" s="82"/>
      <c r="BH55" s="83"/>
      <c r="BI55" s="83"/>
      <c r="BJ55" s="83"/>
    </row>
    <row r="56" spans="4:62" s="55" customFormat="1" ht="30" customHeight="1">
      <c r="D56" s="467"/>
      <c r="E56" s="468"/>
      <c r="F56" s="468"/>
      <c r="G56" s="469" t="s">
        <v>120</v>
      </c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1"/>
      <c r="U56" s="444">
        <f>U44+U50+U55</f>
        <v>0</v>
      </c>
      <c r="V56" s="445"/>
      <c r="W56" s="444">
        <f>W44+W50+W55</f>
        <v>8</v>
      </c>
      <c r="X56" s="445"/>
      <c r="Y56" s="444">
        <f>Y44+Y50+Y55</f>
        <v>0</v>
      </c>
      <c r="Z56" s="445"/>
      <c r="AA56" s="444">
        <f>AA44+AA50+AA55</f>
        <v>0</v>
      </c>
      <c r="AB56" s="445"/>
      <c r="AC56" s="444">
        <f>AC44+AC50+AC55</f>
        <v>47</v>
      </c>
      <c r="AD56" s="445"/>
      <c r="AE56" s="444">
        <f>AE44+AE50+AE55</f>
        <v>1410</v>
      </c>
      <c r="AF56" s="445"/>
      <c r="AG56" s="444">
        <f>AG44+AG50+AG55</f>
        <v>297</v>
      </c>
      <c r="AH56" s="445"/>
      <c r="AI56" s="444">
        <f>AI44+AI50+AI55</f>
        <v>111</v>
      </c>
      <c r="AJ56" s="445"/>
      <c r="AK56" s="444">
        <f>AK44+AK50+AK55</f>
        <v>186</v>
      </c>
      <c r="AL56" s="445"/>
      <c r="AM56" s="444">
        <f>AM44+AM50+AM55</f>
        <v>0</v>
      </c>
      <c r="AN56" s="445"/>
      <c r="AO56" s="444">
        <f>AO44+AO50+AO55</f>
        <v>1113</v>
      </c>
      <c r="AP56" s="445"/>
      <c r="AQ56" s="444">
        <f>AQ44+AQ50+AQ55</f>
        <v>8.5</v>
      </c>
      <c r="AR56" s="445"/>
      <c r="AS56" s="445"/>
      <c r="AT56" s="445"/>
      <c r="AU56" s="444">
        <f>AU44+AU50+AU55</f>
        <v>8</v>
      </c>
      <c r="AV56" s="445"/>
      <c r="AW56" s="445"/>
      <c r="AX56" s="445"/>
      <c r="AY56" s="444">
        <f>AY44+AY50+AY55</f>
        <v>0</v>
      </c>
      <c r="AZ56" s="445"/>
      <c r="BA56" s="445"/>
      <c r="BB56" s="445"/>
      <c r="BC56" s="444">
        <f>BC44+BC50+BC55</f>
        <v>0</v>
      </c>
      <c r="BD56" s="445"/>
      <c r="BE56" s="445"/>
      <c r="BF56" s="445"/>
      <c r="BG56" s="82"/>
      <c r="BH56" s="83"/>
      <c r="BI56" s="83"/>
      <c r="BJ56" s="83"/>
    </row>
    <row r="57" spans="4:62" s="55" customFormat="1" ht="34.5" customHeight="1" thickBot="1">
      <c r="D57" s="489" t="s">
        <v>118</v>
      </c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  <c r="AL57" s="490"/>
      <c r="AM57" s="490"/>
      <c r="AN57" s="490"/>
      <c r="AO57" s="490"/>
      <c r="AP57" s="490"/>
      <c r="AQ57" s="490"/>
      <c r="AR57" s="490"/>
      <c r="AS57" s="490"/>
      <c r="AT57" s="490"/>
      <c r="AU57" s="490"/>
      <c r="AV57" s="490"/>
      <c r="AW57" s="490"/>
      <c r="AX57" s="490"/>
      <c r="AY57" s="490"/>
      <c r="AZ57" s="490"/>
      <c r="BA57" s="490"/>
      <c r="BB57" s="490"/>
      <c r="BC57" s="490"/>
      <c r="BD57" s="490"/>
      <c r="BE57" s="490"/>
      <c r="BF57" s="491"/>
      <c r="BG57" s="82"/>
      <c r="BH57" s="83"/>
      <c r="BI57" s="83"/>
      <c r="BJ57" s="83"/>
    </row>
    <row r="58" spans="4:62" s="55" customFormat="1" ht="34.5" customHeight="1" thickBot="1">
      <c r="D58" s="432" t="s">
        <v>153</v>
      </c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3"/>
      <c r="AS58" s="433"/>
      <c r="AT58" s="433"/>
      <c r="AU58" s="433"/>
      <c r="AV58" s="433"/>
      <c r="AW58" s="433"/>
      <c r="AX58" s="433"/>
      <c r="AY58" s="433"/>
      <c r="AZ58" s="433"/>
      <c r="BA58" s="433"/>
      <c r="BB58" s="433"/>
      <c r="BC58" s="433"/>
      <c r="BD58" s="433"/>
      <c r="BE58" s="433"/>
      <c r="BF58" s="434"/>
      <c r="BG58" s="82"/>
      <c r="BH58" s="83"/>
      <c r="BI58" s="83"/>
      <c r="BJ58" s="83"/>
    </row>
    <row r="59" spans="4:62" s="12" customFormat="1" ht="36" customHeight="1">
      <c r="D59" s="269" t="s">
        <v>137</v>
      </c>
      <c r="E59" s="270"/>
      <c r="F59" s="270"/>
      <c r="G59" s="420" t="s">
        <v>81</v>
      </c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1">
        <v>2</v>
      </c>
      <c r="V59" s="422"/>
      <c r="W59" s="422"/>
      <c r="X59" s="422"/>
      <c r="Y59" s="422"/>
      <c r="Z59" s="422"/>
      <c r="AA59" s="422">
        <v>2</v>
      </c>
      <c r="AB59" s="427"/>
      <c r="AC59" s="424">
        <v>5.5</v>
      </c>
      <c r="AD59" s="424"/>
      <c r="AE59" s="424">
        <f aca="true" t="shared" si="1" ref="AE59:AE64">AC59*30</f>
        <v>165</v>
      </c>
      <c r="AF59" s="424"/>
      <c r="AG59" s="421">
        <f aca="true" t="shared" si="2" ref="AG59:AG64">AI59+AK59+AM59</f>
        <v>54</v>
      </c>
      <c r="AH59" s="422"/>
      <c r="AI59" s="422">
        <v>36</v>
      </c>
      <c r="AJ59" s="422"/>
      <c r="AK59" s="422"/>
      <c r="AL59" s="427"/>
      <c r="AM59" s="422">
        <v>18</v>
      </c>
      <c r="AN59" s="422"/>
      <c r="AO59" s="323">
        <f aca="true" t="shared" si="3" ref="AO59:AO64">AE59-AG59</f>
        <v>111</v>
      </c>
      <c r="AP59" s="324"/>
      <c r="AQ59" s="278"/>
      <c r="AR59" s="273"/>
      <c r="AS59" s="273"/>
      <c r="AT59" s="273"/>
      <c r="AU59" s="422">
        <v>3</v>
      </c>
      <c r="AV59" s="422"/>
      <c r="AW59" s="422"/>
      <c r="AX59" s="422"/>
      <c r="AY59" s="423"/>
      <c r="AZ59" s="423"/>
      <c r="BA59" s="423"/>
      <c r="BB59" s="423"/>
      <c r="BC59" s="423"/>
      <c r="BD59" s="423"/>
      <c r="BE59" s="423"/>
      <c r="BF59" s="425"/>
      <c r="BG59" s="80"/>
      <c r="BH59" s="81"/>
      <c r="BI59" s="81"/>
      <c r="BJ59" s="81"/>
    </row>
    <row r="60" spans="4:62" s="12" customFormat="1" ht="33" customHeight="1">
      <c r="D60" s="269" t="s">
        <v>138</v>
      </c>
      <c r="E60" s="270"/>
      <c r="F60" s="270"/>
      <c r="G60" s="420" t="s">
        <v>82</v>
      </c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1"/>
      <c r="V60" s="422"/>
      <c r="W60" s="422" t="s">
        <v>92</v>
      </c>
      <c r="X60" s="422"/>
      <c r="Y60" s="423"/>
      <c r="Z60" s="423"/>
      <c r="AA60" s="423"/>
      <c r="AB60" s="426"/>
      <c r="AC60" s="424">
        <v>4</v>
      </c>
      <c r="AD60" s="424"/>
      <c r="AE60" s="424">
        <f t="shared" si="1"/>
        <v>120</v>
      </c>
      <c r="AF60" s="424"/>
      <c r="AG60" s="421">
        <f t="shared" si="2"/>
        <v>54</v>
      </c>
      <c r="AH60" s="422"/>
      <c r="AI60" s="422">
        <v>36</v>
      </c>
      <c r="AJ60" s="422"/>
      <c r="AK60" s="422">
        <v>9</v>
      </c>
      <c r="AL60" s="427"/>
      <c r="AM60" s="422">
        <v>9</v>
      </c>
      <c r="AN60" s="422"/>
      <c r="AO60" s="323">
        <f t="shared" si="3"/>
        <v>66</v>
      </c>
      <c r="AP60" s="324"/>
      <c r="AQ60" s="278"/>
      <c r="AR60" s="273"/>
      <c r="AS60" s="273"/>
      <c r="AT60" s="273"/>
      <c r="AU60" s="422">
        <v>3</v>
      </c>
      <c r="AV60" s="422"/>
      <c r="AW60" s="422"/>
      <c r="AX60" s="422"/>
      <c r="AY60" s="423"/>
      <c r="AZ60" s="423"/>
      <c r="BA60" s="423"/>
      <c r="BB60" s="423"/>
      <c r="BC60" s="423"/>
      <c r="BD60" s="423"/>
      <c r="BE60" s="423"/>
      <c r="BF60" s="425"/>
      <c r="BG60" s="80"/>
      <c r="BH60" s="81"/>
      <c r="BI60" s="81"/>
      <c r="BJ60" s="81"/>
    </row>
    <row r="61" spans="4:62" s="12" customFormat="1" ht="32.25" customHeight="1">
      <c r="D61" s="269" t="s">
        <v>139</v>
      </c>
      <c r="E61" s="270"/>
      <c r="F61" s="270"/>
      <c r="G61" s="614" t="s">
        <v>78</v>
      </c>
      <c r="H61" s="614"/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278">
        <v>1</v>
      </c>
      <c r="V61" s="273"/>
      <c r="W61" s="273"/>
      <c r="X61" s="273"/>
      <c r="Y61" s="273"/>
      <c r="Z61" s="273"/>
      <c r="AA61" s="273"/>
      <c r="AB61" s="303"/>
      <c r="AC61" s="304">
        <v>4</v>
      </c>
      <c r="AD61" s="304"/>
      <c r="AE61" s="304">
        <f t="shared" si="1"/>
        <v>120</v>
      </c>
      <c r="AF61" s="304"/>
      <c r="AG61" s="278">
        <f t="shared" si="2"/>
        <v>54</v>
      </c>
      <c r="AH61" s="273"/>
      <c r="AI61" s="273">
        <v>36</v>
      </c>
      <c r="AJ61" s="273"/>
      <c r="AK61" s="275"/>
      <c r="AL61" s="271"/>
      <c r="AM61" s="273">
        <v>18</v>
      </c>
      <c r="AN61" s="273"/>
      <c r="AO61" s="272">
        <f t="shared" si="3"/>
        <v>66</v>
      </c>
      <c r="AP61" s="268"/>
      <c r="AQ61" s="278">
        <v>3</v>
      </c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4"/>
      <c r="BG61" s="80"/>
      <c r="BH61" s="81"/>
      <c r="BI61" s="81"/>
      <c r="BJ61" s="81"/>
    </row>
    <row r="62" spans="4:62" s="12" customFormat="1" ht="37.5" customHeight="1">
      <c r="D62" s="269" t="s">
        <v>140</v>
      </c>
      <c r="E62" s="270"/>
      <c r="F62" s="270"/>
      <c r="G62" s="428" t="s">
        <v>121</v>
      </c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278">
        <v>1</v>
      </c>
      <c r="V62" s="273"/>
      <c r="W62" s="422" t="s">
        <v>92</v>
      </c>
      <c r="X62" s="422"/>
      <c r="Y62" s="273"/>
      <c r="Z62" s="273"/>
      <c r="AA62" s="273">
        <v>1</v>
      </c>
      <c r="AB62" s="303"/>
      <c r="AC62" s="304">
        <v>8.5</v>
      </c>
      <c r="AD62" s="304"/>
      <c r="AE62" s="304">
        <f t="shared" si="1"/>
        <v>255</v>
      </c>
      <c r="AF62" s="304"/>
      <c r="AG62" s="278">
        <f t="shared" si="2"/>
        <v>108</v>
      </c>
      <c r="AH62" s="273"/>
      <c r="AI62" s="273">
        <v>72</v>
      </c>
      <c r="AJ62" s="273"/>
      <c r="AK62" s="275">
        <v>18</v>
      </c>
      <c r="AL62" s="271"/>
      <c r="AM62" s="273">
        <v>18</v>
      </c>
      <c r="AN62" s="273"/>
      <c r="AO62" s="272">
        <f t="shared" si="3"/>
        <v>147</v>
      </c>
      <c r="AP62" s="268"/>
      <c r="AQ62" s="278">
        <v>3</v>
      </c>
      <c r="AR62" s="273"/>
      <c r="AS62" s="273"/>
      <c r="AT62" s="273"/>
      <c r="AU62" s="273">
        <v>3</v>
      </c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4"/>
      <c r="BG62" s="80"/>
      <c r="BH62" s="81"/>
      <c r="BI62" s="81"/>
      <c r="BJ62" s="81"/>
    </row>
    <row r="63" spans="4:62" s="12" customFormat="1" ht="64.5" customHeight="1">
      <c r="D63" s="269" t="s">
        <v>141</v>
      </c>
      <c r="E63" s="270"/>
      <c r="F63" s="270"/>
      <c r="G63" s="420" t="s">
        <v>83</v>
      </c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1">
        <v>2</v>
      </c>
      <c r="V63" s="422"/>
      <c r="W63" s="422"/>
      <c r="X63" s="422"/>
      <c r="Y63" s="423"/>
      <c r="Z63" s="423"/>
      <c r="AA63" s="423"/>
      <c r="AB63" s="426"/>
      <c r="AC63" s="424">
        <v>4</v>
      </c>
      <c r="AD63" s="424"/>
      <c r="AE63" s="424">
        <f t="shared" si="1"/>
        <v>120</v>
      </c>
      <c r="AF63" s="424"/>
      <c r="AG63" s="421">
        <f t="shared" si="2"/>
        <v>54</v>
      </c>
      <c r="AH63" s="422"/>
      <c r="AI63" s="422">
        <v>36</v>
      </c>
      <c r="AJ63" s="422"/>
      <c r="AK63" s="422"/>
      <c r="AL63" s="427"/>
      <c r="AM63" s="422">
        <v>18</v>
      </c>
      <c r="AN63" s="422"/>
      <c r="AO63" s="323">
        <f t="shared" si="3"/>
        <v>66</v>
      </c>
      <c r="AP63" s="324"/>
      <c r="AQ63" s="278"/>
      <c r="AR63" s="273"/>
      <c r="AS63" s="273"/>
      <c r="AT63" s="273"/>
      <c r="AU63" s="422">
        <v>3</v>
      </c>
      <c r="AV63" s="422"/>
      <c r="AW63" s="422"/>
      <c r="AX63" s="422"/>
      <c r="AY63" s="423"/>
      <c r="AZ63" s="423"/>
      <c r="BA63" s="423"/>
      <c r="BB63" s="423"/>
      <c r="BC63" s="423"/>
      <c r="BD63" s="423"/>
      <c r="BE63" s="423"/>
      <c r="BF63" s="425"/>
      <c r="BG63" s="80"/>
      <c r="BH63" s="81"/>
      <c r="BI63" s="81"/>
      <c r="BJ63" s="81"/>
    </row>
    <row r="64" spans="4:62" s="12" customFormat="1" ht="38.25" customHeight="1" thickBot="1">
      <c r="D64" s="269" t="s">
        <v>142</v>
      </c>
      <c r="E64" s="270"/>
      <c r="F64" s="270"/>
      <c r="G64" s="420" t="s">
        <v>80</v>
      </c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1">
        <v>2</v>
      </c>
      <c r="V64" s="422"/>
      <c r="W64" s="422"/>
      <c r="X64" s="422"/>
      <c r="Y64" s="422"/>
      <c r="Z64" s="422"/>
      <c r="AA64" s="423"/>
      <c r="AB64" s="426"/>
      <c r="AC64" s="424">
        <v>5</v>
      </c>
      <c r="AD64" s="424"/>
      <c r="AE64" s="424">
        <f t="shared" si="1"/>
        <v>150</v>
      </c>
      <c r="AF64" s="424"/>
      <c r="AG64" s="421">
        <f t="shared" si="2"/>
        <v>72</v>
      </c>
      <c r="AH64" s="422"/>
      <c r="AI64" s="422">
        <v>36</v>
      </c>
      <c r="AJ64" s="422"/>
      <c r="AK64" s="422">
        <v>18</v>
      </c>
      <c r="AL64" s="427"/>
      <c r="AM64" s="422">
        <v>18</v>
      </c>
      <c r="AN64" s="422"/>
      <c r="AO64" s="323">
        <f t="shared" si="3"/>
        <v>78</v>
      </c>
      <c r="AP64" s="324"/>
      <c r="AQ64" s="278"/>
      <c r="AR64" s="273"/>
      <c r="AS64" s="273"/>
      <c r="AT64" s="273"/>
      <c r="AU64" s="422">
        <v>4</v>
      </c>
      <c r="AV64" s="422"/>
      <c r="AW64" s="422"/>
      <c r="AX64" s="422"/>
      <c r="AY64" s="423"/>
      <c r="AZ64" s="423"/>
      <c r="BA64" s="423"/>
      <c r="BB64" s="423"/>
      <c r="BC64" s="423"/>
      <c r="BD64" s="423"/>
      <c r="BE64" s="423"/>
      <c r="BF64" s="425"/>
      <c r="BG64" s="80"/>
      <c r="BH64" s="81"/>
      <c r="BI64" s="81"/>
      <c r="BJ64" s="81"/>
    </row>
    <row r="65" spans="4:62" s="12" customFormat="1" ht="38.25" customHeight="1" thickBot="1">
      <c r="D65" s="630"/>
      <c r="E65" s="631"/>
      <c r="F65" s="631"/>
      <c r="G65" s="613" t="s">
        <v>194</v>
      </c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8"/>
      <c r="U65" s="429">
        <v>5</v>
      </c>
      <c r="V65" s="429"/>
      <c r="W65" s="429">
        <v>2</v>
      </c>
      <c r="X65" s="429"/>
      <c r="Y65" s="429"/>
      <c r="Z65" s="429"/>
      <c r="AA65" s="429">
        <v>2</v>
      </c>
      <c r="AB65" s="429"/>
      <c r="AC65" s="429">
        <f>SUM(AC59:AC64)</f>
        <v>31</v>
      </c>
      <c r="AD65" s="429"/>
      <c r="AE65" s="429">
        <f>SUM(AE59:AE64)</f>
        <v>930</v>
      </c>
      <c r="AF65" s="429"/>
      <c r="AG65" s="429">
        <f>SUM(AG59:AG64)</f>
        <v>396</v>
      </c>
      <c r="AH65" s="429"/>
      <c r="AI65" s="429">
        <f>SUM(AI59:AI64)</f>
        <v>252</v>
      </c>
      <c r="AJ65" s="429"/>
      <c r="AK65" s="429">
        <f>SUM(AK59:AK64)</f>
        <v>45</v>
      </c>
      <c r="AL65" s="429"/>
      <c r="AM65" s="429">
        <f>SUM(AM59:AM64)</f>
        <v>99</v>
      </c>
      <c r="AN65" s="429"/>
      <c r="AO65" s="429">
        <f>SUM(AO59:AO64)</f>
        <v>534</v>
      </c>
      <c r="AP65" s="429"/>
      <c r="AQ65" s="429">
        <f>SUM(AQ59:AQ64)</f>
        <v>6</v>
      </c>
      <c r="AR65" s="429"/>
      <c r="AS65" s="429">
        <f>SUM(AS59:AS64)</f>
        <v>0</v>
      </c>
      <c r="AT65" s="429"/>
      <c r="AU65" s="429">
        <f>SUM(AU59:AU64)</f>
        <v>16</v>
      </c>
      <c r="AV65" s="429"/>
      <c r="AW65" s="429">
        <f>SUM(AW59:AW64)</f>
        <v>0</v>
      </c>
      <c r="AX65" s="429"/>
      <c r="AY65" s="429">
        <f>SUM(AY59:AY64)</f>
        <v>0</v>
      </c>
      <c r="AZ65" s="429"/>
      <c r="BA65" s="429">
        <f>SUM(BA59:BA64)</f>
        <v>0</v>
      </c>
      <c r="BB65" s="429"/>
      <c r="BC65" s="429">
        <f>SUM(BC59:BC64)</f>
        <v>0</v>
      </c>
      <c r="BD65" s="429"/>
      <c r="BE65" s="429">
        <f>SUM(BE59:BE64)</f>
        <v>0</v>
      </c>
      <c r="BF65" s="487"/>
      <c r="BG65" s="80"/>
      <c r="BH65" s="81"/>
      <c r="BI65" s="81"/>
      <c r="BJ65" s="81"/>
    </row>
    <row r="66" spans="4:62" s="55" customFormat="1" ht="34.5" customHeight="1" thickBot="1">
      <c r="D66" s="432" t="s">
        <v>154</v>
      </c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433"/>
      <c r="AL66" s="433"/>
      <c r="AM66" s="433"/>
      <c r="AN66" s="433"/>
      <c r="AO66" s="433"/>
      <c r="AP66" s="433"/>
      <c r="AQ66" s="433"/>
      <c r="AR66" s="433"/>
      <c r="AS66" s="433"/>
      <c r="AT66" s="433"/>
      <c r="AU66" s="433"/>
      <c r="AV66" s="433"/>
      <c r="AW66" s="433"/>
      <c r="AX66" s="433"/>
      <c r="AY66" s="433"/>
      <c r="AZ66" s="433"/>
      <c r="BA66" s="433"/>
      <c r="BB66" s="433"/>
      <c r="BC66" s="433"/>
      <c r="BD66" s="433"/>
      <c r="BE66" s="433"/>
      <c r="BF66" s="434"/>
      <c r="BG66" s="82"/>
      <c r="BH66" s="83"/>
      <c r="BI66" s="83"/>
      <c r="BJ66" s="83"/>
    </row>
    <row r="67" spans="4:62" s="55" customFormat="1" ht="41.25" customHeight="1">
      <c r="D67" s="269" t="s">
        <v>143</v>
      </c>
      <c r="E67" s="270"/>
      <c r="F67" s="270"/>
      <c r="G67" s="420" t="s">
        <v>128</v>
      </c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1"/>
      <c r="V67" s="422"/>
      <c r="W67" s="422" t="s">
        <v>122</v>
      </c>
      <c r="X67" s="422"/>
      <c r="Y67" s="422"/>
      <c r="Z67" s="422"/>
      <c r="AA67" s="423"/>
      <c r="AB67" s="426"/>
      <c r="AC67" s="424">
        <v>4</v>
      </c>
      <c r="AD67" s="424"/>
      <c r="AE67" s="424">
        <f>AC67*30</f>
        <v>120</v>
      </c>
      <c r="AF67" s="424"/>
      <c r="AG67" s="421">
        <f>AI67+AK67+AM67</f>
        <v>54</v>
      </c>
      <c r="AH67" s="422"/>
      <c r="AI67" s="422">
        <v>36</v>
      </c>
      <c r="AJ67" s="422"/>
      <c r="AK67" s="422"/>
      <c r="AL67" s="427"/>
      <c r="AM67" s="422">
        <v>18</v>
      </c>
      <c r="AN67" s="422"/>
      <c r="AO67" s="323">
        <f>AE67-AG67</f>
        <v>66</v>
      </c>
      <c r="AP67" s="324"/>
      <c r="AQ67" s="421">
        <v>3</v>
      </c>
      <c r="AR67" s="422"/>
      <c r="AS67" s="422"/>
      <c r="AT67" s="422"/>
      <c r="AU67" s="422"/>
      <c r="AV67" s="422"/>
      <c r="AW67" s="422"/>
      <c r="AX67" s="422"/>
      <c r="AY67" s="423"/>
      <c r="AZ67" s="423"/>
      <c r="BA67" s="423"/>
      <c r="BB67" s="423"/>
      <c r="BC67" s="423"/>
      <c r="BD67" s="423"/>
      <c r="BE67" s="423"/>
      <c r="BF67" s="425"/>
      <c r="BG67" s="82"/>
      <c r="BH67" s="83"/>
      <c r="BI67" s="83"/>
      <c r="BJ67" s="83"/>
    </row>
    <row r="68" spans="4:62" s="12" customFormat="1" ht="60.75" customHeight="1">
      <c r="D68" s="269" t="s">
        <v>144</v>
      </c>
      <c r="E68" s="270"/>
      <c r="F68" s="270"/>
      <c r="G68" s="420" t="s">
        <v>129</v>
      </c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1">
        <v>1</v>
      </c>
      <c r="V68" s="422"/>
      <c r="W68" s="422"/>
      <c r="X68" s="422"/>
      <c r="Y68" s="422"/>
      <c r="Z68" s="422"/>
      <c r="AA68" s="423"/>
      <c r="AB68" s="426"/>
      <c r="AC68" s="424">
        <v>5</v>
      </c>
      <c r="AD68" s="424"/>
      <c r="AE68" s="424">
        <f>AC68*30</f>
        <v>150</v>
      </c>
      <c r="AF68" s="424"/>
      <c r="AG68" s="421">
        <f>AI68+AK68+AM68</f>
        <v>72</v>
      </c>
      <c r="AH68" s="422"/>
      <c r="AI68" s="422">
        <v>54</v>
      </c>
      <c r="AJ68" s="422"/>
      <c r="AK68" s="422"/>
      <c r="AL68" s="427"/>
      <c r="AM68" s="422">
        <v>18</v>
      </c>
      <c r="AN68" s="422"/>
      <c r="AO68" s="323">
        <f>AE68-AG68</f>
        <v>78</v>
      </c>
      <c r="AP68" s="324"/>
      <c r="AQ68" s="421">
        <v>4</v>
      </c>
      <c r="AR68" s="422"/>
      <c r="AS68" s="422"/>
      <c r="AT68" s="422"/>
      <c r="AU68" s="273"/>
      <c r="AV68" s="273"/>
      <c r="AW68" s="273"/>
      <c r="AX68" s="273"/>
      <c r="AY68" s="423"/>
      <c r="AZ68" s="423"/>
      <c r="BA68" s="423"/>
      <c r="BB68" s="423"/>
      <c r="BC68" s="423"/>
      <c r="BD68" s="423"/>
      <c r="BE68" s="423"/>
      <c r="BF68" s="425"/>
      <c r="BG68" s="80"/>
      <c r="BH68" s="81"/>
      <c r="BI68" s="81"/>
      <c r="BJ68" s="81"/>
    </row>
    <row r="69" spans="4:62" s="12" customFormat="1" ht="44.25" customHeight="1" thickBot="1">
      <c r="D69" s="269" t="s">
        <v>145</v>
      </c>
      <c r="E69" s="270"/>
      <c r="F69" s="270"/>
      <c r="G69" s="420" t="s">
        <v>130</v>
      </c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1"/>
      <c r="V69" s="422"/>
      <c r="W69" s="422">
        <v>1</v>
      </c>
      <c r="X69" s="422"/>
      <c r="Y69" s="422"/>
      <c r="Z69" s="422"/>
      <c r="AA69" s="423"/>
      <c r="AB69" s="426"/>
      <c r="AC69" s="424">
        <v>3</v>
      </c>
      <c r="AD69" s="424"/>
      <c r="AE69" s="424">
        <f>AC69*30</f>
        <v>90</v>
      </c>
      <c r="AF69" s="424"/>
      <c r="AG69" s="421">
        <f>AI69+AK69+AM69</f>
        <v>54</v>
      </c>
      <c r="AH69" s="422"/>
      <c r="AI69" s="422">
        <v>36</v>
      </c>
      <c r="AJ69" s="422"/>
      <c r="AK69" s="422">
        <v>18</v>
      </c>
      <c r="AL69" s="427"/>
      <c r="AM69" s="422"/>
      <c r="AN69" s="422"/>
      <c r="AO69" s="323">
        <f>AE69-AG69</f>
        <v>36</v>
      </c>
      <c r="AP69" s="324"/>
      <c r="AQ69" s="421">
        <v>3</v>
      </c>
      <c r="AR69" s="422"/>
      <c r="AS69" s="422"/>
      <c r="AT69" s="422"/>
      <c r="AU69" s="422"/>
      <c r="AV69" s="422"/>
      <c r="AW69" s="422"/>
      <c r="AX69" s="422"/>
      <c r="AY69" s="423"/>
      <c r="AZ69" s="423"/>
      <c r="BA69" s="423"/>
      <c r="BB69" s="423"/>
      <c r="BC69" s="423"/>
      <c r="BD69" s="423"/>
      <c r="BE69" s="423"/>
      <c r="BF69" s="425"/>
      <c r="BG69" s="80"/>
      <c r="BH69" s="81"/>
      <c r="BI69" s="81"/>
      <c r="BJ69" s="81"/>
    </row>
    <row r="70" spans="4:62" s="55" customFormat="1" ht="33.75" customHeight="1" thickBot="1">
      <c r="D70" s="446" t="s">
        <v>195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8"/>
      <c r="U70" s="429">
        <v>1</v>
      </c>
      <c r="V70" s="429"/>
      <c r="W70" s="429">
        <v>2</v>
      </c>
      <c r="X70" s="429"/>
      <c r="Y70" s="429"/>
      <c r="Z70" s="429"/>
      <c r="AA70" s="429"/>
      <c r="AB70" s="429"/>
      <c r="AC70" s="429">
        <f>SUM(AC67:AC69)</f>
        <v>12</v>
      </c>
      <c r="AD70" s="429"/>
      <c r="AE70" s="429">
        <f>SUM(AE67:AE69)</f>
        <v>360</v>
      </c>
      <c r="AF70" s="429"/>
      <c r="AG70" s="429">
        <f>SUM(AG67:AG69)</f>
        <v>180</v>
      </c>
      <c r="AH70" s="429"/>
      <c r="AI70" s="429">
        <f>SUM(AI67:AI69)</f>
        <v>126</v>
      </c>
      <c r="AJ70" s="429"/>
      <c r="AK70" s="429">
        <f>SUM(AK67:AK69)</f>
        <v>18</v>
      </c>
      <c r="AL70" s="429"/>
      <c r="AM70" s="429">
        <f>SUM(AM67:AM69)</f>
        <v>36</v>
      </c>
      <c r="AN70" s="429"/>
      <c r="AO70" s="429">
        <f>SUM(AO67:AO69)</f>
        <v>180</v>
      </c>
      <c r="AP70" s="429"/>
      <c r="AQ70" s="429">
        <f>SUM(AQ67:AQ69)</f>
        <v>10</v>
      </c>
      <c r="AR70" s="429"/>
      <c r="AS70" s="429">
        <f>SUM(AS67:AS69)</f>
        <v>0</v>
      </c>
      <c r="AT70" s="429"/>
      <c r="AU70" s="429">
        <f>SUM(AU67:AU69)</f>
        <v>0</v>
      </c>
      <c r="AV70" s="429"/>
      <c r="AW70" s="429">
        <f>SUM(AW67:AW69)</f>
        <v>0</v>
      </c>
      <c r="AX70" s="429"/>
      <c r="AY70" s="429">
        <f>SUM(AY67:AY69)</f>
        <v>0</v>
      </c>
      <c r="AZ70" s="429"/>
      <c r="BA70" s="429">
        <f>SUM(BA67:BA69)</f>
        <v>0</v>
      </c>
      <c r="BB70" s="429"/>
      <c r="BC70" s="429">
        <f>SUM(BC67:BC69)</f>
        <v>0</v>
      </c>
      <c r="BD70" s="429"/>
      <c r="BE70" s="429">
        <f>SUM(BE67:BE69)</f>
        <v>0</v>
      </c>
      <c r="BF70" s="487"/>
      <c r="BG70" s="82"/>
      <c r="BH70" s="83"/>
      <c r="BI70" s="83"/>
      <c r="BJ70" s="83"/>
    </row>
    <row r="71" spans="4:62" s="12" customFormat="1" ht="41.25" customHeight="1" thickBot="1">
      <c r="D71" s="625" t="s">
        <v>119</v>
      </c>
      <c r="E71" s="626"/>
      <c r="F71" s="626"/>
      <c r="G71" s="626"/>
      <c r="H71" s="626"/>
      <c r="I71" s="626"/>
      <c r="J71" s="626"/>
      <c r="K71" s="626"/>
      <c r="L71" s="626"/>
      <c r="M71" s="626"/>
      <c r="N71" s="626"/>
      <c r="O71" s="626"/>
      <c r="P71" s="626"/>
      <c r="Q71" s="626"/>
      <c r="R71" s="626"/>
      <c r="S71" s="626"/>
      <c r="T71" s="627"/>
      <c r="U71" s="450">
        <f>U65+U70</f>
        <v>6</v>
      </c>
      <c r="V71" s="451"/>
      <c r="W71" s="450">
        <f>W65+W70</f>
        <v>4</v>
      </c>
      <c r="X71" s="451"/>
      <c r="Y71" s="450">
        <f>Y65+Y70</f>
        <v>0</v>
      </c>
      <c r="Z71" s="451"/>
      <c r="AA71" s="450">
        <f>AA65+AA70</f>
        <v>2</v>
      </c>
      <c r="AB71" s="451"/>
      <c r="AC71" s="450">
        <f>AC65+AC70</f>
        <v>43</v>
      </c>
      <c r="AD71" s="451"/>
      <c r="AE71" s="450">
        <f>AE65+AE70</f>
        <v>1290</v>
      </c>
      <c r="AF71" s="451"/>
      <c r="AG71" s="450">
        <f>AG65+AG70</f>
        <v>576</v>
      </c>
      <c r="AH71" s="451"/>
      <c r="AI71" s="450">
        <f>AI65+AI70</f>
        <v>378</v>
      </c>
      <c r="AJ71" s="451"/>
      <c r="AK71" s="450">
        <f>AK65+AK70</f>
        <v>63</v>
      </c>
      <c r="AL71" s="451"/>
      <c r="AM71" s="450">
        <f>AM65+AM70</f>
        <v>135</v>
      </c>
      <c r="AN71" s="451"/>
      <c r="AO71" s="450">
        <f>AO65+AO70</f>
        <v>714</v>
      </c>
      <c r="AP71" s="451"/>
      <c r="AQ71" s="621">
        <f>AQ65+AQ70</f>
        <v>16</v>
      </c>
      <c r="AR71" s="622"/>
      <c r="AS71" s="622">
        <f>AS65</f>
        <v>0</v>
      </c>
      <c r="AT71" s="623"/>
      <c r="AU71" s="621">
        <f>AU65+AU70</f>
        <v>16</v>
      </c>
      <c r="AV71" s="622"/>
      <c r="AW71" s="622">
        <f>AW65</f>
        <v>0</v>
      </c>
      <c r="AX71" s="623"/>
      <c r="AY71" s="621">
        <f>AY65+AY70</f>
        <v>0</v>
      </c>
      <c r="AZ71" s="622"/>
      <c r="BA71" s="622">
        <f>BA65</f>
        <v>0</v>
      </c>
      <c r="BB71" s="623"/>
      <c r="BC71" s="621">
        <f>BC65+BC70</f>
        <v>0</v>
      </c>
      <c r="BD71" s="622"/>
      <c r="BE71" s="622">
        <f>BE65</f>
        <v>0</v>
      </c>
      <c r="BF71" s="632"/>
      <c r="BG71" s="80"/>
      <c r="BH71" s="81"/>
      <c r="BI71" s="81"/>
      <c r="BJ71" s="81"/>
    </row>
    <row r="72" spans="4:62" s="12" customFormat="1" ht="48" customHeight="1" thickBot="1" thickTop="1">
      <c r="D72" s="464" t="s">
        <v>61</v>
      </c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6"/>
      <c r="U72" s="449">
        <f>U56+U71</f>
        <v>6</v>
      </c>
      <c r="V72" s="449"/>
      <c r="W72" s="449">
        <f>W56+W71</f>
        <v>12</v>
      </c>
      <c r="X72" s="449"/>
      <c r="Y72" s="449">
        <f>Y56+Y71</f>
        <v>0</v>
      </c>
      <c r="Z72" s="449"/>
      <c r="AA72" s="449">
        <f>AA56+AA71</f>
        <v>2</v>
      </c>
      <c r="AB72" s="449"/>
      <c r="AC72" s="449">
        <f>AC56+AC71</f>
        <v>90</v>
      </c>
      <c r="AD72" s="449"/>
      <c r="AE72" s="449">
        <f>AE56+AE71</f>
        <v>2700</v>
      </c>
      <c r="AF72" s="449"/>
      <c r="AG72" s="449">
        <f>AG56+AG71</f>
        <v>873</v>
      </c>
      <c r="AH72" s="449"/>
      <c r="AI72" s="449">
        <f>AI56+AI71</f>
        <v>489</v>
      </c>
      <c r="AJ72" s="449"/>
      <c r="AK72" s="449">
        <f>AK56+AK71</f>
        <v>249</v>
      </c>
      <c r="AL72" s="449"/>
      <c r="AM72" s="449">
        <f>AM56+AM71</f>
        <v>135</v>
      </c>
      <c r="AN72" s="449"/>
      <c r="AO72" s="449">
        <f>AO56+AO71</f>
        <v>1827</v>
      </c>
      <c r="AP72" s="449"/>
      <c r="AQ72" s="449">
        <f>AQ56+AQ71</f>
        <v>24.5</v>
      </c>
      <c r="AR72" s="449"/>
      <c r="AS72" s="449">
        <f>AS56+AS71</f>
        <v>0</v>
      </c>
      <c r="AT72" s="449"/>
      <c r="AU72" s="449">
        <f>AU56+AU71</f>
        <v>24</v>
      </c>
      <c r="AV72" s="449"/>
      <c r="AW72" s="449">
        <f>AW56+AW71</f>
        <v>0</v>
      </c>
      <c r="AX72" s="449"/>
      <c r="AY72" s="449">
        <f>AY56+AY71</f>
        <v>0</v>
      </c>
      <c r="AZ72" s="449"/>
      <c r="BA72" s="449">
        <f>BA56+BA71</f>
        <v>0</v>
      </c>
      <c r="BB72" s="449"/>
      <c r="BC72" s="449">
        <f>BC56+BC71</f>
        <v>0</v>
      </c>
      <c r="BD72" s="449"/>
      <c r="BE72" s="449">
        <f>BE56+BE71</f>
        <v>0</v>
      </c>
      <c r="BF72" s="449"/>
      <c r="BG72" s="80"/>
      <c r="BH72" s="81"/>
      <c r="BI72" s="81"/>
      <c r="BJ72" s="81"/>
    </row>
    <row r="73" spans="4:62" s="12" customFormat="1" ht="42" customHeight="1" thickBot="1" thickTop="1">
      <c r="D73" s="628" t="s">
        <v>62</v>
      </c>
      <c r="E73" s="629"/>
      <c r="F73" s="629"/>
      <c r="G73" s="629"/>
      <c r="H73" s="629"/>
      <c r="I73" s="629"/>
      <c r="J73" s="629"/>
      <c r="K73" s="629"/>
      <c r="L73" s="629"/>
      <c r="M73" s="629"/>
      <c r="N73" s="629"/>
      <c r="O73" s="629"/>
      <c r="P73" s="629"/>
      <c r="Q73" s="629"/>
      <c r="R73" s="629"/>
      <c r="S73" s="629"/>
      <c r="T73" s="629"/>
      <c r="U73" s="629"/>
      <c r="V73" s="629"/>
      <c r="W73" s="629"/>
      <c r="X73" s="629"/>
      <c r="Y73" s="629"/>
      <c r="Z73" s="629"/>
      <c r="AA73" s="629"/>
      <c r="AB73" s="629"/>
      <c r="AC73" s="629"/>
      <c r="AD73" s="629"/>
      <c r="AE73" s="629"/>
      <c r="AF73" s="629"/>
      <c r="AG73" s="629"/>
      <c r="AH73" s="629"/>
      <c r="AI73" s="629"/>
      <c r="AJ73" s="629"/>
      <c r="AK73" s="629"/>
      <c r="AL73" s="629"/>
      <c r="AM73" s="629"/>
      <c r="AN73" s="629"/>
      <c r="AO73" s="629"/>
      <c r="AP73" s="629"/>
      <c r="AQ73" s="449">
        <f>AQ72</f>
        <v>24.5</v>
      </c>
      <c r="AR73" s="449"/>
      <c r="AS73" s="449"/>
      <c r="AT73" s="449"/>
      <c r="AU73" s="449">
        <f>AU72</f>
        <v>24</v>
      </c>
      <c r="AV73" s="449"/>
      <c r="AW73" s="449"/>
      <c r="AX73" s="449"/>
      <c r="AY73" s="449">
        <f>AY72</f>
        <v>0</v>
      </c>
      <c r="AZ73" s="449"/>
      <c r="BA73" s="449"/>
      <c r="BB73" s="449"/>
      <c r="BC73" s="449">
        <f>BC72</f>
        <v>0</v>
      </c>
      <c r="BD73" s="449"/>
      <c r="BE73" s="449"/>
      <c r="BF73" s="449"/>
      <c r="BG73" s="80"/>
      <c r="BH73" s="81"/>
      <c r="BI73" s="81"/>
      <c r="BJ73" s="81"/>
    </row>
    <row r="74" spans="4:62" s="56" customFormat="1" ht="49.5" customHeight="1" thickBot="1" thickTop="1">
      <c r="D74" s="456" t="s">
        <v>63</v>
      </c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456"/>
      <c r="AP74" s="456"/>
      <c r="AQ74" s="449">
        <v>3</v>
      </c>
      <c r="AR74" s="449"/>
      <c r="AS74" s="449"/>
      <c r="AT74" s="449"/>
      <c r="AU74" s="449">
        <v>3</v>
      </c>
      <c r="AV74" s="449"/>
      <c r="AW74" s="449"/>
      <c r="AX74" s="449"/>
      <c r="AY74" s="480"/>
      <c r="AZ74" s="480"/>
      <c r="BA74" s="480"/>
      <c r="BB74" s="480"/>
      <c r="BC74" s="480"/>
      <c r="BD74" s="480"/>
      <c r="BE74" s="480"/>
      <c r="BF74" s="480"/>
      <c r="BG74" s="84"/>
      <c r="BH74" s="85"/>
      <c r="BI74" s="85"/>
      <c r="BJ74" s="85"/>
    </row>
    <row r="75" spans="4:62" s="54" customFormat="1" ht="40.5" customHeight="1" thickBot="1" thickTop="1">
      <c r="D75" s="456" t="s">
        <v>64</v>
      </c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49" t="s">
        <v>209</v>
      </c>
      <c r="AR75" s="449"/>
      <c r="AS75" s="449"/>
      <c r="AT75" s="449"/>
      <c r="AU75" s="449" t="s">
        <v>211</v>
      </c>
      <c r="AV75" s="449"/>
      <c r="AW75" s="449"/>
      <c r="AX75" s="449"/>
      <c r="AY75" s="449" t="s">
        <v>84</v>
      </c>
      <c r="AZ75" s="449"/>
      <c r="BA75" s="449"/>
      <c r="BB75" s="449"/>
      <c r="BC75" s="480"/>
      <c r="BD75" s="480"/>
      <c r="BE75" s="480"/>
      <c r="BF75" s="480"/>
      <c r="BG75" s="86"/>
      <c r="BH75" s="83"/>
      <c r="BI75" s="83"/>
      <c r="BJ75" s="83"/>
    </row>
    <row r="76" spans="4:62" s="21" customFormat="1" ht="43.5" customHeight="1" thickBot="1" thickTop="1">
      <c r="D76" s="456" t="s">
        <v>65</v>
      </c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49"/>
      <c r="AR76" s="449"/>
      <c r="AS76" s="449"/>
      <c r="AT76" s="449"/>
      <c r="AU76" s="449"/>
      <c r="AV76" s="449"/>
      <c r="AW76" s="449"/>
      <c r="AX76" s="449"/>
      <c r="AY76" s="480"/>
      <c r="AZ76" s="480"/>
      <c r="BA76" s="480"/>
      <c r="BB76" s="480"/>
      <c r="BC76" s="480"/>
      <c r="BD76" s="480"/>
      <c r="BE76" s="480"/>
      <c r="BF76" s="480"/>
      <c r="BG76" s="80"/>
      <c r="BH76" s="87"/>
      <c r="BI76" s="87"/>
      <c r="BJ76" s="87"/>
    </row>
    <row r="77" spans="3:62" s="21" customFormat="1" ht="40.5" customHeight="1" thickBot="1" thickTop="1">
      <c r="C77" s="49"/>
      <c r="D77" s="456" t="s">
        <v>66</v>
      </c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56"/>
      <c r="AL77" s="456"/>
      <c r="AM77" s="456"/>
      <c r="AN77" s="456"/>
      <c r="AO77" s="456"/>
      <c r="AP77" s="456"/>
      <c r="AQ77" s="449">
        <v>1</v>
      </c>
      <c r="AR77" s="449"/>
      <c r="AS77" s="449"/>
      <c r="AT77" s="449"/>
      <c r="AU77" s="449">
        <v>1</v>
      </c>
      <c r="AV77" s="449"/>
      <c r="AW77" s="449"/>
      <c r="AX77" s="449"/>
      <c r="AY77" s="480"/>
      <c r="AZ77" s="480"/>
      <c r="BA77" s="480"/>
      <c r="BB77" s="480"/>
      <c r="BC77" s="480"/>
      <c r="BD77" s="480"/>
      <c r="BE77" s="480"/>
      <c r="BF77" s="480"/>
      <c r="BG77" s="80"/>
      <c r="BH77" s="87"/>
      <c r="BI77" s="87"/>
      <c r="BJ77" s="87"/>
    </row>
    <row r="78" spans="3:62" s="21" customFormat="1" ht="63" customHeight="1" thickBot="1" thickTop="1">
      <c r="C78" s="49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7"/>
      <c r="AR78" s="87"/>
      <c r="AS78" s="87"/>
      <c r="AT78" s="87"/>
      <c r="AU78" s="87"/>
      <c r="AV78" s="87"/>
      <c r="AW78" s="87"/>
      <c r="AX78" s="87"/>
      <c r="AY78" s="89"/>
      <c r="AZ78" s="89"/>
      <c r="BA78" s="89"/>
      <c r="BB78" s="89"/>
      <c r="BC78" s="89"/>
      <c r="BD78" s="89"/>
      <c r="BE78" s="89"/>
      <c r="BF78" s="89"/>
      <c r="BG78" s="80"/>
      <c r="BH78" s="87"/>
      <c r="BI78" s="87"/>
      <c r="BJ78" s="87"/>
    </row>
    <row r="79" spans="4:62" s="12" customFormat="1" ht="48" customHeight="1" thickBot="1" thickTop="1">
      <c r="D79" s="640" t="s">
        <v>77</v>
      </c>
      <c r="E79" s="641"/>
      <c r="F79" s="641"/>
      <c r="G79" s="641"/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38"/>
      <c r="V79" s="572"/>
      <c r="W79" s="571">
        <v>2</v>
      </c>
      <c r="X79" s="572"/>
      <c r="Y79" s="571"/>
      <c r="Z79" s="572"/>
      <c r="AA79" s="571"/>
      <c r="AB79" s="572"/>
      <c r="AC79" s="624">
        <v>1</v>
      </c>
      <c r="AD79" s="455"/>
      <c r="AE79" s="634">
        <f>AC79*30</f>
        <v>30</v>
      </c>
      <c r="AF79" s="635"/>
      <c r="AG79" s="636">
        <f>AI79+AK79</f>
        <v>18</v>
      </c>
      <c r="AH79" s="637"/>
      <c r="AI79" s="638">
        <v>10</v>
      </c>
      <c r="AJ79" s="572"/>
      <c r="AK79" s="571">
        <v>8</v>
      </c>
      <c r="AL79" s="572"/>
      <c r="AM79" s="571"/>
      <c r="AN79" s="572"/>
      <c r="AO79" s="571">
        <f>AE79-AG79</f>
        <v>12</v>
      </c>
      <c r="AP79" s="639"/>
      <c r="AQ79" s="453"/>
      <c r="AR79" s="454"/>
      <c r="AS79" s="454"/>
      <c r="AT79" s="455"/>
      <c r="AU79" s="478">
        <v>1</v>
      </c>
      <c r="AV79" s="454"/>
      <c r="AW79" s="454"/>
      <c r="AX79" s="479"/>
      <c r="AY79" s="475"/>
      <c r="AZ79" s="476"/>
      <c r="BA79" s="476"/>
      <c r="BB79" s="477"/>
      <c r="BC79" s="475"/>
      <c r="BD79" s="476"/>
      <c r="BE79" s="476"/>
      <c r="BF79" s="477"/>
      <c r="BG79" s="80"/>
      <c r="BH79" s="81"/>
      <c r="BI79" s="81"/>
      <c r="BJ79" s="81"/>
    </row>
    <row r="80" spans="4:62" s="12" customFormat="1" ht="48" customHeight="1" thickTop="1"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7"/>
      <c r="V80" s="147"/>
      <c r="W80" s="147"/>
      <c r="X80" s="147"/>
      <c r="Y80" s="147"/>
      <c r="Z80" s="147"/>
      <c r="AA80" s="147"/>
      <c r="AB80" s="147"/>
      <c r="AC80" s="148"/>
      <c r="AD80" s="149"/>
      <c r="AE80" s="150"/>
      <c r="AF80" s="150"/>
      <c r="AG80" s="151"/>
      <c r="AH80" s="151"/>
      <c r="AI80" s="147"/>
      <c r="AJ80" s="147"/>
      <c r="AK80" s="147"/>
      <c r="AL80" s="147"/>
      <c r="AM80" s="147"/>
      <c r="AN80" s="147"/>
      <c r="AO80" s="147"/>
      <c r="AP80" s="147"/>
      <c r="AQ80" s="149"/>
      <c r="AR80" s="149"/>
      <c r="AS80" s="149"/>
      <c r="AT80" s="149"/>
      <c r="AU80" s="149"/>
      <c r="AV80" s="149"/>
      <c r="AW80" s="149"/>
      <c r="AX80" s="149"/>
      <c r="AY80" s="152"/>
      <c r="AZ80" s="152"/>
      <c r="BA80" s="152"/>
      <c r="BB80" s="152"/>
      <c r="BC80" s="152"/>
      <c r="BD80" s="152"/>
      <c r="BE80" s="152"/>
      <c r="BF80" s="152"/>
      <c r="BG80" s="80"/>
      <c r="BH80" s="81"/>
      <c r="BI80" s="81"/>
      <c r="BJ80" s="81"/>
    </row>
    <row r="81" spans="3:62" s="22" customFormat="1" ht="37.5" customHeight="1">
      <c r="C81" s="74"/>
      <c r="D81" s="90"/>
      <c r="E81" s="91"/>
      <c r="F81" s="91"/>
      <c r="G81" s="91"/>
      <c r="H81" s="91"/>
      <c r="I81" s="91"/>
      <c r="J81" s="91"/>
      <c r="K81" s="91"/>
      <c r="L81" s="92"/>
      <c r="M81" s="92"/>
      <c r="N81" s="92"/>
      <c r="O81" s="92"/>
      <c r="P81" s="93"/>
      <c r="Q81" s="94"/>
      <c r="R81" s="94"/>
      <c r="S81" s="94"/>
      <c r="T81" s="633" t="s">
        <v>174</v>
      </c>
      <c r="U81" s="633"/>
      <c r="V81" s="633"/>
      <c r="W81" s="633"/>
      <c r="X81" s="633"/>
      <c r="Y81" s="633"/>
      <c r="Z81" s="633"/>
      <c r="AA81" s="633"/>
      <c r="AB81" s="633"/>
      <c r="AC81" s="633"/>
      <c r="AD81" s="633"/>
      <c r="AE81" s="633"/>
      <c r="AF81" s="633"/>
      <c r="AG81" s="633"/>
      <c r="AH81" s="633"/>
      <c r="AI81" s="633"/>
      <c r="AJ81" s="633"/>
      <c r="AK81" s="633"/>
      <c r="AL81" s="633"/>
      <c r="AM81" s="633"/>
      <c r="AN81" s="633"/>
      <c r="AO81" s="633"/>
      <c r="AP81" s="633"/>
      <c r="AQ81" s="633"/>
      <c r="AR81" s="633"/>
      <c r="AS81" s="633"/>
      <c r="AT81" s="633"/>
      <c r="AU81" s="633"/>
      <c r="AV81" s="633"/>
      <c r="AW81" s="633"/>
      <c r="AX81" s="633"/>
      <c r="AY81" s="633"/>
      <c r="AZ81" s="633"/>
      <c r="BA81" s="633"/>
      <c r="BB81" s="633"/>
      <c r="BC81" s="110"/>
      <c r="BD81" s="110"/>
      <c r="BE81" s="110"/>
      <c r="BF81" s="110"/>
      <c r="BG81" s="110"/>
      <c r="BH81" s="110"/>
      <c r="BI81" s="110"/>
      <c r="BJ81" s="110"/>
    </row>
    <row r="82" spans="3:62" s="22" customFormat="1" ht="33" customHeight="1">
      <c r="C82" s="74"/>
      <c r="D82" s="452" t="s">
        <v>69</v>
      </c>
      <c r="E82" s="452"/>
      <c r="F82" s="452"/>
      <c r="G82" s="452"/>
      <c r="H82" s="452"/>
      <c r="I82" s="452"/>
      <c r="J82" s="452"/>
      <c r="K82" s="452"/>
      <c r="L82" s="452"/>
      <c r="M82" s="452"/>
      <c r="N82" s="95"/>
      <c r="O82" s="95"/>
      <c r="P82" s="96"/>
      <c r="Q82" s="97"/>
      <c r="R82" s="97"/>
      <c r="S82" s="97"/>
      <c r="T82" s="98"/>
      <c r="U82" s="98"/>
      <c r="V82" s="99" t="s">
        <v>7</v>
      </c>
      <c r="W82" s="486" t="s">
        <v>86</v>
      </c>
      <c r="X82" s="486"/>
      <c r="Y82" s="486"/>
      <c r="Z82" s="486"/>
      <c r="AA82" s="486"/>
      <c r="AB82" s="486"/>
      <c r="AC82" s="486"/>
      <c r="AD82" s="98" t="s">
        <v>7</v>
      </c>
      <c r="AE82" s="100"/>
      <c r="AF82" s="101"/>
      <c r="AG82" s="101"/>
      <c r="AH82" s="101"/>
      <c r="AI82" s="101"/>
      <c r="AJ82" s="452" t="s">
        <v>87</v>
      </c>
      <c r="AK82" s="452"/>
      <c r="AL82" s="452"/>
      <c r="AM82" s="452"/>
      <c r="AN82" s="452"/>
      <c r="AO82" s="452"/>
      <c r="AP82" s="452"/>
      <c r="AQ82" s="452"/>
      <c r="AR82" s="452"/>
      <c r="AS82" s="452"/>
      <c r="AT82" s="452"/>
      <c r="AU82" s="452"/>
      <c r="AV82" s="121"/>
      <c r="AW82" s="121"/>
      <c r="AX82" s="103" t="s">
        <v>7</v>
      </c>
      <c r="AY82" s="107" t="s">
        <v>85</v>
      </c>
      <c r="BB82" s="107"/>
      <c r="BC82" s="107"/>
      <c r="BD82" s="103" t="s">
        <v>7</v>
      </c>
      <c r="BH82" s="80"/>
      <c r="BI82" s="102"/>
      <c r="BJ82" s="103"/>
    </row>
    <row r="83" spans="4:62" s="22" customFormat="1" ht="25.5" customHeight="1">
      <c r="D83" s="104"/>
      <c r="E83" s="105"/>
      <c r="F83" s="106"/>
      <c r="G83" s="106"/>
      <c r="H83" s="106"/>
      <c r="I83" s="106"/>
      <c r="J83" s="106"/>
      <c r="K83" s="106"/>
      <c r="L83" s="106"/>
      <c r="M83" s="106"/>
      <c r="N83" s="75"/>
      <c r="O83" s="114"/>
      <c r="P83" s="114"/>
      <c r="Q83" s="75" t="s">
        <v>5</v>
      </c>
      <c r="R83" s="114"/>
      <c r="S83" s="115"/>
      <c r="T83" s="116"/>
      <c r="U83" s="111"/>
      <c r="V83" s="117"/>
      <c r="W83" s="117"/>
      <c r="X83" s="117"/>
      <c r="Y83" s="118"/>
      <c r="Z83" s="111" t="s">
        <v>6</v>
      </c>
      <c r="AA83" s="116"/>
      <c r="AB83" s="119"/>
      <c r="AC83" s="120"/>
      <c r="AD83" s="105"/>
      <c r="AE83" s="105"/>
      <c r="AF83" s="108"/>
      <c r="AG83" s="108"/>
      <c r="AH83" s="108"/>
      <c r="AI83" s="108"/>
      <c r="AJ83" s="108"/>
      <c r="AK83" s="108"/>
      <c r="AL83" s="104"/>
      <c r="AM83" s="105"/>
      <c r="AN83" s="106"/>
      <c r="AO83" s="109"/>
      <c r="AP83" s="109"/>
      <c r="AQ83" s="106"/>
      <c r="AR83" s="80"/>
      <c r="AS83" s="122" t="s">
        <v>5</v>
      </c>
      <c r="AT83" s="122"/>
      <c r="AU83" s="123"/>
      <c r="AV83" s="573"/>
      <c r="AW83" s="573"/>
      <c r="AX83" s="573"/>
      <c r="AY83" s="573"/>
      <c r="AZ83" s="113" t="s">
        <v>6</v>
      </c>
      <c r="BA83" s="122"/>
      <c r="BB83" s="122"/>
      <c r="BC83" s="122"/>
      <c r="BD83" s="122"/>
      <c r="BF83" s="112"/>
      <c r="BG83" s="111"/>
      <c r="BH83" s="80"/>
      <c r="BI83" s="80"/>
      <c r="BJ83" s="107"/>
    </row>
    <row r="84" spans="4:62" s="22" customFormat="1" ht="18" customHeight="1"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80"/>
      <c r="BI84" s="80"/>
      <c r="BJ84" s="80"/>
    </row>
    <row r="85" spans="1:62" s="21" customFormat="1" ht="16.5" customHeight="1">
      <c r="A85" s="25"/>
      <c r="B85" s="48"/>
      <c r="C85" s="4"/>
      <c r="D85" s="57"/>
      <c r="E85" s="58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Y85" s="32"/>
      <c r="AO85" s="569"/>
      <c r="AP85" s="569"/>
      <c r="AQ85" s="569"/>
      <c r="AR85" s="569"/>
      <c r="AS85" s="569"/>
      <c r="AT85" s="569"/>
      <c r="AU85" s="569"/>
      <c r="AV85" s="569"/>
      <c r="AW85" s="569"/>
      <c r="AX85" s="569"/>
      <c r="AY85" s="569"/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</row>
    <row r="86" spans="1:62" s="21" customFormat="1" ht="15" customHeight="1">
      <c r="A86" s="25"/>
      <c r="B86" s="48"/>
      <c r="C86" s="67"/>
      <c r="D86" s="67"/>
      <c r="E86" s="67"/>
      <c r="F86" s="67"/>
      <c r="G86" s="67"/>
      <c r="H86" s="67"/>
      <c r="I86" s="67"/>
      <c r="J86" s="30"/>
      <c r="K86" s="30"/>
      <c r="L86" s="30"/>
      <c r="M86" s="30"/>
      <c r="N86" s="68"/>
      <c r="O86" s="5"/>
      <c r="P86" s="5"/>
      <c r="Q86" s="5"/>
      <c r="R86" s="39"/>
      <c r="S86" s="39"/>
      <c r="T86" s="69"/>
      <c r="Y86" s="32"/>
      <c r="AO86" s="46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</row>
    <row r="87" spans="1:61" s="21" customFormat="1" ht="16.5" customHeight="1">
      <c r="A87" s="25"/>
      <c r="B87" s="48"/>
      <c r="C87" s="67"/>
      <c r="D87" s="67"/>
      <c r="E87" s="67"/>
      <c r="F87" s="30"/>
      <c r="G87" s="30"/>
      <c r="H87" s="30"/>
      <c r="I87" s="30"/>
      <c r="J87" s="30"/>
      <c r="K87" s="30"/>
      <c r="L87" s="31"/>
      <c r="M87" s="30"/>
      <c r="N87" s="30"/>
      <c r="O87" s="31"/>
      <c r="P87" s="30"/>
      <c r="R87" s="32"/>
      <c r="S87" s="26"/>
      <c r="T87" s="13"/>
      <c r="U87" s="26"/>
      <c r="V87" s="567"/>
      <c r="W87" s="568"/>
      <c r="X87" s="568"/>
      <c r="Y87" s="568"/>
      <c r="Z87" s="568"/>
      <c r="AA87" s="28"/>
      <c r="AB87" s="68"/>
      <c r="AC87" s="28"/>
      <c r="AD87" s="28"/>
      <c r="AE87" s="28"/>
      <c r="AF87" s="28"/>
      <c r="AG87" s="28"/>
      <c r="AH87" s="28"/>
      <c r="AI87" s="40"/>
      <c r="AJ87" s="41"/>
      <c r="AK87" s="41"/>
      <c r="AL87" s="41"/>
      <c r="AM87" s="41"/>
      <c r="AN87" s="42"/>
      <c r="AO87" s="43"/>
      <c r="AS87" s="570"/>
      <c r="AT87" s="570"/>
      <c r="AU87" s="570"/>
      <c r="AV87" s="570"/>
      <c r="AW87" s="570"/>
      <c r="AX87" s="570"/>
      <c r="AY87" s="61"/>
      <c r="AZ87" s="61"/>
      <c r="BA87" s="62"/>
      <c r="BB87" s="62"/>
      <c r="BC87" s="70"/>
      <c r="BD87" s="71"/>
      <c r="BE87" s="71"/>
      <c r="BF87" s="71"/>
      <c r="BG87" s="71"/>
      <c r="BH87" s="72"/>
      <c r="BI87" s="50"/>
    </row>
    <row r="88" spans="1:61" s="21" customFormat="1" ht="16.5" customHeight="1">
      <c r="A88" s="25"/>
      <c r="B88" s="48"/>
      <c r="C88" s="67"/>
      <c r="D88" s="67"/>
      <c r="E88" s="67"/>
      <c r="F88" s="30"/>
      <c r="G88" s="30"/>
      <c r="H88" s="30"/>
      <c r="I88" s="30"/>
      <c r="J88" s="30"/>
      <c r="K88" s="30"/>
      <c r="L88" s="31"/>
      <c r="M88" s="30"/>
      <c r="N88" s="30"/>
      <c r="O88" s="31"/>
      <c r="P88" s="30"/>
      <c r="R88" s="32"/>
      <c r="S88" s="26"/>
      <c r="T88" s="13"/>
      <c r="U88" s="26"/>
      <c r="V88" s="26"/>
      <c r="W88" s="27"/>
      <c r="Y88" s="32"/>
      <c r="Z88" s="28"/>
      <c r="AA88" s="28"/>
      <c r="AB88" s="28"/>
      <c r="AC88" s="28"/>
      <c r="AD88" s="28"/>
      <c r="AE88" s="28"/>
      <c r="AF88" s="28"/>
      <c r="AG88" s="28"/>
      <c r="AH88" s="28"/>
      <c r="AI88" s="40"/>
      <c r="AJ88" s="41"/>
      <c r="AK88" s="41"/>
      <c r="AL88" s="41"/>
      <c r="AM88" s="41"/>
      <c r="AN88" s="42"/>
      <c r="AO88" s="43"/>
      <c r="AS88" s="570"/>
      <c r="AT88" s="570"/>
      <c r="AU88" s="570"/>
      <c r="AV88" s="570"/>
      <c r="AW88" s="570"/>
      <c r="AX88" s="570"/>
      <c r="BA88" s="31"/>
      <c r="BC88" s="32"/>
      <c r="BH88" s="14"/>
      <c r="BI88" s="14"/>
    </row>
    <row r="89" spans="1:61" s="21" customFormat="1" ht="15" customHeight="1">
      <c r="A89" s="25"/>
      <c r="B89" s="48"/>
      <c r="C89" s="67"/>
      <c r="D89" s="67"/>
      <c r="E89" s="67"/>
      <c r="F89" s="67"/>
      <c r="G89" s="67"/>
      <c r="H89" s="67"/>
      <c r="I89" s="67"/>
      <c r="J89" s="30"/>
      <c r="K89" s="30"/>
      <c r="L89" s="30"/>
      <c r="M89" s="30"/>
      <c r="N89" s="68"/>
      <c r="O89" s="5"/>
      <c r="P89" s="5"/>
      <c r="Q89" s="5"/>
      <c r="R89" s="39"/>
      <c r="S89" s="39"/>
      <c r="T89" s="69"/>
      <c r="U89" s="26"/>
      <c r="V89" s="26"/>
      <c r="W89" s="27"/>
      <c r="Y89" s="32"/>
      <c r="Z89" s="28"/>
      <c r="AA89" s="28"/>
      <c r="AB89" s="28"/>
      <c r="AC89" s="28"/>
      <c r="AD89" s="28"/>
      <c r="AE89" s="28"/>
      <c r="AF89" s="28"/>
      <c r="AG89" s="28"/>
      <c r="AH89" s="28"/>
      <c r="AI89" s="40"/>
      <c r="AJ89" s="41"/>
      <c r="AK89" s="41"/>
      <c r="AL89" s="41"/>
      <c r="AM89" s="41"/>
      <c r="AN89" s="42"/>
      <c r="AO89" s="43"/>
      <c r="AS89" s="47"/>
      <c r="AT89" s="47"/>
      <c r="AU89" s="47"/>
      <c r="AV89" s="47"/>
      <c r="AW89" s="47"/>
      <c r="AX89" s="47"/>
      <c r="BA89" s="31"/>
      <c r="BC89" s="32"/>
      <c r="BH89" s="14"/>
      <c r="BI89" s="14"/>
    </row>
    <row r="90" spans="1:61" s="21" customFormat="1" ht="16.5" customHeight="1">
      <c r="A90" s="25"/>
      <c r="B90" s="52"/>
      <c r="C90" s="67"/>
      <c r="D90" s="67"/>
      <c r="E90" s="67"/>
      <c r="F90" s="30"/>
      <c r="G90" s="30"/>
      <c r="H90" s="30"/>
      <c r="I90" s="30"/>
      <c r="J90" s="30"/>
      <c r="K90" s="30"/>
      <c r="L90" s="31"/>
      <c r="M90" s="30"/>
      <c r="N90" s="30"/>
      <c r="O90" s="31"/>
      <c r="P90" s="30"/>
      <c r="R90" s="32"/>
      <c r="T90" s="44"/>
      <c r="U90" s="26"/>
      <c r="V90" s="567"/>
      <c r="W90" s="568"/>
      <c r="X90" s="568"/>
      <c r="Y90" s="568"/>
      <c r="Z90" s="568"/>
      <c r="AA90" s="28"/>
      <c r="AB90" s="68"/>
      <c r="AC90" s="28"/>
      <c r="AD90" s="28"/>
      <c r="AE90" s="28"/>
      <c r="AF90" s="28"/>
      <c r="AG90" s="28"/>
      <c r="AH90" s="28"/>
      <c r="AI90" s="40"/>
      <c r="AJ90" s="41"/>
      <c r="AK90" s="41"/>
      <c r="AL90" s="41"/>
      <c r="AM90" s="41"/>
      <c r="AN90" s="42"/>
      <c r="AO90" s="43"/>
      <c r="AS90" s="52"/>
      <c r="AT90" s="67"/>
      <c r="AU90" s="67"/>
      <c r="AV90" s="67"/>
      <c r="AW90" s="67"/>
      <c r="AX90" s="67"/>
      <c r="BC90" s="70"/>
      <c r="BD90" s="71"/>
      <c r="BE90" s="71"/>
      <c r="BF90" s="12"/>
      <c r="BG90" s="71"/>
      <c r="BH90" s="72"/>
      <c r="BI90" s="50"/>
    </row>
    <row r="91" spans="1:61" s="21" customFormat="1" ht="15.75" customHeight="1">
      <c r="A91" s="25"/>
      <c r="B91" s="23"/>
      <c r="C91" s="29"/>
      <c r="D91" s="67"/>
      <c r="E91" s="67"/>
      <c r="F91" s="30"/>
      <c r="G91" s="30"/>
      <c r="H91" s="30"/>
      <c r="I91" s="30"/>
      <c r="J91" s="30"/>
      <c r="K91" s="30"/>
      <c r="L91" s="31"/>
      <c r="M91" s="30"/>
      <c r="N91" s="30"/>
      <c r="O91" s="31"/>
      <c r="P91" s="30"/>
      <c r="R91" s="32"/>
      <c r="T91" s="44"/>
      <c r="U91" s="26"/>
      <c r="V91" s="26"/>
      <c r="W91" s="27"/>
      <c r="Y91" s="32"/>
      <c r="Z91" s="38"/>
      <c r="AA91" s="29"/>
      <c r="AB91" s="29"/>
      <c r="AC91" s="29"/>
      <c r="AD91" s="29"/>
      <c r="AE91" s="29"/>
      <c r="AF91" s="29"/>
      <c r="AG91" s="29"/>
      <c r="AH91" s="29"/>
      <c r="AI91" s="29"/>
      <c r="AJ91" s="23"/>
      <c r="AK91" s="29"/>
      <c r="AL91" s="30"/>
      <c r="AM91" s="25"/>
      <c r="AN91" s="25"/>
      <c r="AO91" s="30"/>
      <c r="AS91" s="22"/>
      <c r="AT91" s="36"/>
      <c r="AU91" s="22"/>
      <c r="AV91" s="22"/>
      <c r="AW91" s="6"/>
      <c r="AX91" s="22"/>
      <c r="AY91" s="22"/>
      <c r="AZ91" s="22"/>
      <c r="BA91" s="31"/>
      <c r="BB91" s="31"/>
      <c r="BC91" s="45"/>
      <c r="BH91" s="45"/>
      <c r="BI91" s="45"/>
    </row>
    <row r="92" spans="4:62" ht="15.75">
      <c r="D92" s="67"/>
      <c r="E92" s="67"/>
      <c r="F92" s="67"/>
      <c r="G92" s="67"/>
      <c r="H92" s="67"/>
      <c r="I92" s="67"/>
      <c r="J92" s="30"/>
      <c r="K92" s="30"/>
      <c r="L92" s="30"/>
      <c r="M92" s="30"/>
      <c r="N92" s="68"/>
      <c r="O92" s="5"/>
      <c r="P92" s="5"/>
      <c r="Q92" s="5"/>
      <c r="R92" s="39"/>
      <c r="S92" s="39"/>
      <c r="T92" s="69"/>
      <c r="U92" s="2"/>
      <c r="V92" s="2"/>
      <c r="W92" s="2"/>
      <c r="X92" s="2"/>
      <c r="AV92" s="22"/>
      <c r="AW92" s="33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</row>
    <row r="93" spans="4:62" ht="18">
      <c r="D93" s="30"/>
      <c r="E93" s="30"/>
      <c r="F93" s="30"/>
      <c r="G93" s="30"/>
      <c r="H93" s="30"/>
      <c r="I93" s="30"/>
      <c r="J93" s="30"/>
      <c r="K93" s="30"/>
      <c r="L93" s="31"/>
      <c r="M93" s="30"/>
      <c r="N93" s="30"/>
      <c r="O93" s="31"/>
      <c r="P93" s="30"/>
      <c r="Q93" s="60"/>
      <c r="R93" s="32"/>
      <c r="S93" s="21"/>
      <c r="T93" s="26"/>
      <c r="Y93" s="2"/>
      <c r="Z93" s="2"/>
      <c r="AA93" s="2"/>
      <c r="AB93" s="2"/>
      <c r="AC93" s="2"/>
      <c r="AD93" s="2"/>
      <c r="AP93" s="35"/>
      <c r="AW93" s="22"/>
      <c r="AX93" s="22"/>
      <c r="AY93" s="22"/>
      <c r="AZ93" s="22"/>
      <c r="BA93" s="22"/>
      <c r="BB93" s="22"/>
      <c r="BC93" s="22"/>
      <c r="BD93" s="22"/>
      <c r="BE93" s="22"/>
      <c r="BF93" s="6"/>
      <c r="BG93" s="22"/>
      <c r="BH93" s="22"/>
      <c r="BI93" s="22"/>
      <c r="BJ93" s="22"/>
    </row>
    <row r="94" spans="13:61" ht="18">
      <c r="M94" s="2"/>
      <c r="N94" s="2"/>
      <c r="O94" s="2"/>
      <c r="P94" s="2"/>
      <c r="Q94" s="8"/>
      <c r="R94" s="8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W94" s="12"/>
      <c r="AZ94" s="12"/>
      <c r="BC94" s="39"/>
      <c r="BF94" s="39"/>
      <c r="BG94" s="39"/>
      <c r="BH94" s="39"/>
      <c r="BI94" s="39"/>
    </row>
    <row r="95" spans="13:24" ht="12.75">
      <c r="M95" s="2"/>
      <c r="N95" s="2"/>
      <c r="U95" s="2"/>
      <c r="V95" s="2"/>
      <c r="W95" s="2"/>
      <c r="X95" s="2"/>
    </row>
    <row r="96" spans="15:51" ht="18">
      <c r="O96" s="2"/>
      <c r="P96" s="2"/>
      <c r="Q96" s="12"/>
      <c r="R96" s="12"/>
      <c r="S96" s="2"/>
      <c r="T96" s="2"/>
      <c r="AW96" s="35"/>
      <c r="AY96" s="8"/>
    </row>
    <row r="97" spans="13:58" ht="18">
      <c r="M97" s="35"/>
      <c r="N97" s="35"/>
      <c r="O97" s="2"/>
      <c r="P97" s="2"/>
      <c r="Q97" s="8"/>
      <c r="R97" s="8"/>
      <c r="S97" s="2"/>
      <c r="T97" s="2"/>
      <c r="AY97" s="8"/>
      <c r="BF97" s="8"/>
    </row>
    <row r="98" spans="13:14" ht="12.75">
      <c r="M98" s="2"/>
      <c r="N98" s="2"/>
    </row>
    <row r="100" spans="50:51" ht="12.75">
      <c r="AX100" s="8"/>
      <c r="AY100" s="8"/>
    </row>
  </sheetData>
  <sheetProtection/>
  <mergeCells count="601">
    <mergeCell ref="AC50:AD50"/>
    <mergeCell ref="AF29:AH30"/>
    <mergeCell ref="W40:X40"/>
    <mergeCell ref="Y47:Z47"/>
    <mergeCell ref="AC33:AD39"/>
    <mergeCell ref="AG34:AN34"/>
    <mergeCell ref="AI35:AN35"/>
    <mergeCell ref="AC29:AE30"/>
    <mergeCell ref="Y46:Z46"/>
    <mergeCell ref="AA46:AB46"/>
    <mergeCell ref="Y49:Z49"/>
    <mergeCell ref="AA49:AB49"/>
    <mergeCell ref="Y44:Z44"/>
    <mergeCell ref="AC49:AD49"/>
    <mergeCell ref="AC46:AD46"/>
    <mergeCell ref="T81:BB81"/>
    <mergeCell ref="AE79:AF79"/>
    <mergeCell ref="AG79:AH79"/>
    <mergeCell ref="AI79:AJ79"/>
    <mergeCell ref="AK79:AL79"/>
    <mergeCell ref="AO79:AP79"/>
    <mergeCell ref="D79:T79"/>
    <mergeCell ref="U79:V79"/>
    <mergeCell ref="W79:X79"/>
    <mergeCell ref="Y79:Z79"/>
    <mergeCell ref="AQ75:AT75"/>
    <mergeCell ref="AQ74:AT74"/>
    <mergeCell ref="AQ71:AT71"/>
    <mergeCell ref="BC71:BF71"/>
    <mergeCell ref="AY71:BB71"/>
    <mergeCell ref="AI56:AJ56"/>
    <mergeCell ref="W67:X67"/>
    <mergeCell ref="Y67:Z67"/>
    <mergeCell ref="AA67:AB67"/>
    <mergeCell ref="AI61:AJ61"/>
    <mergeCell ref="AA61:AB61"/>
    <mergeCell ref="AC64:AD64"/>
    <mergeCell ref="AC70:AD70"/>
    <mergeCell ref="AG71:AH71"/>
    <mergeCell ref="U71:V71"/>
    <mergeCell ref="D65:F65"/>
    <mergeCell ref="D71:T71"/>
    <mergeCell ref="AO71:AP71"/>
    <mergeCell ref="AI71:AJ71"/>
    <mergeCell ref="D73:AP73"/>
    <mergeCell ref="AK71:AL71"/>
    <mergeCell ref="AE56:AF56"/>
    <mergeCell ref="AY59:BB59"/>
    <mergeCell ref="AY65:BB65"/>
    <mergeCell ref="AU71:AX71"/>
    <mergeCell ref="AU67:AX67"/>
    <mergeCell ref="AY70:BB70"/>
    <mergeCell ref="AU61:AX61"/>
    <mergeCell ref="AU63:AX63"/>
    <mergeCell ref="AY63:BB63"/>
    <mergeCell ref="AY61:BB61"/>
    <mergeCell ref="AG61:AH61"/>
    <mergeCell ref="AC65:AD65"/>
    <mergeCell ref="AG65:AH65"/>
    <mergeCell ref="AG59:AH59"/>
    <mergeCell ref="AA65:AB65"/>
    <mergeCell ref="Y56:Z56"/>
    <mergeCell ref="AA56:AB56"/>
    <mergeCell ref="AC56:AD56"/>
    <mergeCell ref="D30:E30"/>
    <mergeCell ref="F30:G30"/>
    <mergeCell ref="Y65:Z65"/>
    <mergeCell ref="AC47:AD47"/>
    <mergeCell ref="D44:T44"/>
    <mergeCell ref="AA62:AB62"/>
    <mergeCell ref="W56:X56"/>
    <mergeCell ref="U56:V56"/>
    <mergeCell ref="D59:F59"/>
    <mergeCell ref="G47:T47"/>
    <mergeCell ref="AE55:AF55"/>
    <mergeCell ref="AC53:AD53"/>
    <mergeCell ref="AE43:AF43"/>
    <mergeCell ref="Y35:Z39"/>
    <mergeCell ref="AA44:AB44"/>
    <mergeCell ref="AA55:AB55"/>
    <mergeCell ref="AC55:AD55"/>
    <mergeCell ref="AC44:AD44"/>
    <mergeCell ref="Y53:Z53"/>
    <mergeCell ref="AA53:AB53"/>
    <mergeCell ref="AK50:AL50"/>
    <mergeCell ref="AE49:AF49"/>
    <mergeCell ref="AE50:AF50"/>
    <mergeCell ref="AE53:AF53"/>
    <mergeCell ref="AE47:AF47"/>
    <mergeCell ref="AI47:AJ47"/>
    <mergeCell ref="AG47:AH47"/>
    <mergeCell ref="AI53:AJ53"/>
    <mergeCell ref="AI50:AJ50"/>
    <mergeCell ref="U55:V55"/>
    <mergeCell ref="Y60:Z60"/>
    <mergeCell ref="AC59:AD59"/>
    <mergeCell ref="W59:X59"/>
    <mergeCell ref="Y59:Z59"/>
    <mergeCell ref="U59:V59"/>
    <mergeCell ref="AA59:AB59"/>
    <mergeCell ref="J27:K28"/>
    <mergeCell ref="D69:F69"/>
    <mergeCell ref="G59:T59"/>
    <mergeCell ref="G65:T65"/>
    <mergeCell ref="G67:T67"/>
    <mergeCell ref="G69:T69"/>
    <mergeCell ref="D68:F68"/>
    <mergeCell ref="G68:T68"/>
    <mergeCell ref="D60:F60"/>
    <mergeCell ref="D64:F64"/>
    <mergeCell ref="G43:T43"/>
    <mergeCell ref="A26:R26"/>
    <mergeCell ref="H29:I29"/>
    <mergeCell ref="Y34:AB34"/>
    <mergeCell ref="D29:E29"/>
    <mergeCell ref="F29:G29"/>
    <mergeCell ref="J29:K29"/>
    <mergeCell ref="O29:P29"/>
    <mergeCell ref="Q29:R29"/>
    <mergeCell ref="L29:N29"/>
    <mergeCell ref="AA40:AB40"/>
    <mergeCell ref="AY43:BB43"/>
    <mergeCell ref="A32:BJ32"/>
    <mergeCell ref="AQ38:BF38"/>
    <mergeCell ref="AU37:AX37"/>
    <mergeCell ref="AO43:AP43"/>
    <mergeCell ref="AC43:AD43"/>
    <mergeCell ref="AI43:AJ43"/>
    <mergeCell ref="AM43:AN43"/>
    <mergeCell ref="AK43:AL43"/>
    <mergeCell ref="AK44:AL44"/>
    <mergeCell ref="AM29:AT30"/>
    <mergeCell ref="AU29:BC30"/>
    <mergeCell ref="BD29:BE30"/>
    <mergeCell ref="AY44:BB44"/>
    <mergeCell ref="D42:BF42"/>
    <mergeCell ref="D40:F40"/>
    <mergeCell ref="AY39:BB39"/>
    <mergeCell ref="AI40:AJ40"/>
    <mergeCell ref="AC40:AD40"/>
    <mergeCell ref="AV83:AY83"/>
    <mergeCell ref="AQ44:AT44"/>
    <mergeCell ref="D45:BF45"/>
    <mergeCell ref="D55:F55"/>
    <mergeCell ref="G55:T55"/>
    <mergeCell ref="U44:V44"/>
    <mergeCell ref="AK47:AL47"/>
    <mergeCell ref="U47:V47"/>
    <mergeCell ref="AC54:AD54"/>
    <mergeCell ref="AG55:AH55"/>
    <mergeCell ref="AQ77:AT77"/>
    <mergeCell ref="D77:AP77"/>
    <mergeCell ref="AM79:AN79"/>
    <mergeCell ref="BC77:BF77"/>
    <mergeCell ref="AA79:AB79"/>
    <mergeCell ref="AC79:AD79"/>
    <mergeCell ref="BC79:BF79"/>
    <mergeCell ref="V90:Z90"/>
    <mergeCell ref="AO85:BJ85"/>
    <mergeCell ref="V87:Z87"/>
    <mergeCell ref="AS87:AX88"/>
    <mergeCell ref="AQ73:AT73"/>
    <mergeCell ref="BC70:BF70"/>
    <mergeCell ref="AU65:AX65"/>
    <mergeCell ref="AQ65:AT65"/>
    <mergeCell ref="AY67:BB67"/>
    <mergeCell ref="BC67:BF67"/>
    <mergeCell ref="AQ70:AT70"/>
    <mergeCell ref="BC69:BF69"/>
    <mergeCell ref="AU69:AX69"/>
    <mergeCell ref="BC75:BF75"/>
    <mergeCell ref="BC73:BF73"/>
    <mergeCell ref="AU72:AX72"/>
    <mergeCell ref="AU74:AX74"/>
    <mergeCell ref="AY73:BB73"/>
    <mergeCell ref="AU75:AX75"/>
    <mergeCell ref="AY74:BB74"/>
    <mergeCell ref="BC74:BF74"/>
    <mergeCell ref="AU73:AX73"/>
    <mergeCell ref="BC76:BF76"/>
    <mergeCell ref="AY75:BB75"/>
    <mergeCell ref="U65:V65"/>
    <mergeCell ref="W65:X65"/>
    <mergeCell ref="AM65:AN65"/>
    <mergeCell ref="AE72:AF72"/>
    <mergeCell ref="AE65:AF65"/>
    <mergeCell ref="BC72:BF72"/>
    <mergeCell ref="AQ67:AT67"/>
    <mergeCell ref="AI65:AJ65"/>
    <mergeCell ref="AQ72:AT72"/>
    <mergeCell ref="AM72:AN72"/>
    <mergeCell ref="AM55:AN55"/>
    <mergeCell ref="AO55:AP55"/>
    <mergeCell ref="AQ55:AT55"/>
    <mergeCell ref="AQ60:AT60"/>
    <mergeCell ref="AQ59:AT59"/>
    <mergeCell ref="AM56:AN56"/>
    <mergeCell ref="AQ56:AT56"/>
    <mergeCell ref="AY54:BB54"/>
    <mergeCell ref="AY55:BB55"/>
    <mergeCell ref="BC64:BF64"/>
    <mergeCell ref="AM44:AN44"/>
    <mergeCell ref="AU55:AX55"/>
    <mergeCell ref="AU59:AX59"/>
    <mergeCell ref="AU56:AX56"/>
    <mergeCell ref="AY56:BB56"/>
    <mergeCell ref="BC56:BF56"/>
    <mergeCell ref="D31:E31"/>
    <mergeCell ref="U33:AB33"/>
    <mergeCell ref="G33:T39"/>
    <mergeCell ref="W34:X39"/>
    <mergeCell ref="AA35:AB39"/>
    <mergeCell ref="F31:G31"/>
    <mergeCell ref="U34:V39"/>
    <mergeCell ref="D33:F39"/>
    <mergeCell ref="AQ35:AX35"/>
    <mergeCell ref="BC39:BF39"/>
    <mergeCell ref="AK40:AL40"/>
    <mergeCell ref="Y40:Z40"/>
    <mergeCell ref="AG35:AH39"/>
    <mergeCell ref="AO40:AP40"/>
    <mergeCell ref="BC37:BF37"/>
    <mergeCell ref="AE34:AF39"/>
    <mergeCell ref="AQ33:BF34"/>
    <mergeCell ref="AK36:AL39"/>
    <mergeCell ref="AO33:AP39"/>
    <mergeCell ref="AE33:AN33"/>
    <mergeCell ref="AM36:AN39"/>
    <mergeCell ref="AI36:AJ39"/>
    <mergeCell ref="AQ37:AT37"/>
    <mergeCell ref="AY40:BB40"/>
    <mergeCell ref="AU39:AX39"/>
    <mergeCell ref="AQ39:AT39"/>
    <mergeCell ref="AY37:BB37"/>
    <mergeCell ref="AQ36:BF36"/>
    <mergeCell ref="AY35:BF35"/>
    <mergeCell ref="G40:T40"/>
    <mergeCell ref="U40:V40"/>
    <mergeCell ref="AU40:AX40"/>
    <mergeCell ref="AG40:AH40"/>
    <mergeCell ref="AE40:AF40"/>
    <mergeCell ref="BC40:BF40"/>
    <mergeCell ref="AQ40:AT40"/>
    <mergeCell ref="AM40:AN40"/>
    <mergeCell ref="U43:V43"/>
    <mergeCell ref="D41:BF41"/>
    <mergeCell ref="W43:X43"/>
    <mergeCell ref="AA43:AB43"/>
    <mergeCell ref="AU43:AX43"/>
    <mergeCell ref="BC43:BF43"/>
    <mergeCell ref="AQ43:AT43"/>
    <mergeCell ref="D43:F43"/>
    <mergeCell ref="Y43:Z43"/>
    <mergeCell ref="AG43:AH43"/>
    <mergeCell ref="BC44:BF44"/>
    <mergeCell ref="BC47:BF47"/>
    <mergeCell ref="D57:BF57"/>
    <mergeCell ref="W44:X44"/>
    <mergeCell ref="AU44:AX44"/>
    <mergeCell ref="BC55:BF55"/>
    <mergeCell ref="AQ47:AT47"/>
    <mergeCell ref="AY47:BB47"/>
    <mergeCell ref="AM53:AN53"/>
    <mergeCell ref="AO56:AP56"/>
    <mergeCell ref="W82:AC82"/>
    <mergeCell ref="AA68:AB68"/>
    <mergeCell ref="AC68:AD68"/>
    <mergeCell ref="AA71:AB71"/>
    <mergeCell ref="AA69:AB69"/>
    <mergeCell ref="D75:AP75"/>
    <mergeCell ref="Y71:Z71"/>
    <mergeCell ref="AC71:AD71"/>
    <mergeCell ref="AA72:AB72"/>
    <mergeCell ref="D76:AP76"/>
    <mergeCell ref="AO60:AP60"/>
    <mergeCell ref="AM47:AN47"/>
    <mergeCell ref="AM60:AN60"/>
    <mergeCell ref="AG52:AH52"/>
    <mergeCell ref="AG50:AH50"/>
    <mergeCell ref="AM50:AN50"/>
    <mergeCell ref="AK56:AL56"/>
    <mergeCell ref="D58:BF58"/>
    <mergeCell ref="AY53:BB53"/>
    <mergeCell ref="AU54:AX54"/>
    <mergeCell ref="AE59:AF59"/>
    <mergeCell ref="AU60:AX60"/>
    <mergeCell ref="AI59:AJ59"/>
    <mergeCell ref="AO44:AP44"/>
    <mergeCell ref="AG44:AH44"/>
    <mergeCell ref="AE44:AF44"/>
    <mergeCell ref="AG49:AH49"/>
    <mergeCell ref="AO47:AP47"/>
    <mergeCell ref="AI44:AJ44"/>
    <mergeCell ref="AG46:AH46"/>
    <mergeCell ref="AE60:AF60"/>
    <mergeCell ref="AA60:AB60"/>
    <mergeCell ref="AC60:AD60"/>
    <mergeCell ref="W60:X60"/>
    <mergeCell ref="AQ69:AT69"/>
    <mergeCell ref="AY69:BB69"/>
    <mergeCell ref="BC60:BF60"/>
    <mergeCell ref="BC59:BF59"/>
    <mergeCell ref="BC65:BF65"/>
    <mergeCell ref="AY79:BB79"/>
    <mergeCell ref="AY72:BB72"/>
    <mergeCell ref="AU70:AX70"/>
    <mergeCell ref="AU76:AX76"/>
    <mergeCell ref="AU79:AX79"/>
    <mergeCell ref="AY77:BB77"/>
    <mergeCell ref="AY76:BB76"/>
    <mergeCell ref="AU77:AX77"/>
    <mergeCell ref="W47:X47"/>
    <mergeCell ref="D47:F47"/>
    <mergeCell ref="D56:F56"/>
    <mergeCell ref="G56:T56"/>
    <mergeCell ref="D53:F53"/>
    <mergeCell ref="G53:T53"/>
    <mergeCell ref="U53:V53"/>
    <mergeCell ref="W53:X53"/>
    <mergeCell ref="D48:F48"/>
    <mergeCell ref="G48:T48"/>
    <mergeCell ref="D72:T72"/>
    <mergeCell ref="AO59:AP59"/>
    <mergeCell ref="U72:V72"/>
    <mergeCell ref="W72:X72"/>
    <mergeCell ref="Y72:Z72"/>
    <mergeCell ref="W69:X69"/>
    <mergeCell ref="Y69:Z69"/>
    <mergeCell ref="AE61:AF61"/>
    <mergeCell ref="AO69:AP69"/>
    <mergeCell ref="U60:V60"/>
    <mergeCell ref="AU47:AX47"/>
    <mergeCell ref="AA47:AB47"/>
    <mergeCell ref="Y55:Z55"/>
    <mergeCell ref="W55:X55"/>
    <mergeCell ref="Y48:Z48"/>
    <mergeCell ref="AA48:AB48"/>
    <mergeCell ref="AC48:AD48"/>
    <mergeCell ref="AE48:AF48"/>
    <mergeCell ref="AG48:AH48"/>
    <mergeCell ref="AK54:AL54"/>
    <mergeCell ref="AJ82:AU82"/>
    <mergeCell ref="AQ79:AT79"/>
    <mergeCell ref="AK72:AL72"/>
    <mergeCell ref="AK65:AL65"/>
    <mergeCell ref="D74:AP74"/>
    <mergeCell ref="AG72:AH72"/>
    <mergeCell ref="AQ76:AT76"/>
    <mergeCell ref="D82:M82"/>
    <mergeCell ref="AI72:AJ72"/>
    <mergeCell ref="Y68:Z68"/>
    <mergeCell ref="AK67:AL67"/>
    <mergeCell ref="AM67:AN67"/>
    <mergeCell ref="AO67:AP67"/>
    <mergeCell ref="AA70:AB70"/>
    <mergeCell ref="AE70:AF70"/>
    <mergeCell ref="AG70:AH70"/>
    <mergeCell ref="AK70:AL70"/>
    <mergeCell ref="AM70:AN70"/>
    <mergeCell ref="AO70:AP70"/>
    <mergeCell ref="AM69:AN69"/>
    <mergeCell ref="D70:T70"/>
    <mergeCell ref="W70:X70"/>
    <mergeCell ref="Y70:Z70"/>
    <mergeCell ref="AO72:AP72"/>
    <mergeCell ref="AM71:AN71"/>
    <mergeCell ref="W71:X71"/>
    <mergeCell ref="AE71:AF71"/>
    <mergeCell ref="AC72:AD72"/>
    <mergeCell ref="U70:V70"/>
    <mergeCell ref="AI70:AJ70"/>
    <mergeCell ref="U69:V69"/>
    <mergeCell ref="AC69:AD69"/>
    <mergeCell ref="AE69:AF69"/>
    <mergeCell ref="AK69:AL69"/>
    <mergeCell ref="AG69:AH69"/>
    <mergeCell ref="AI69:AJ69"/>
    <mergeCell ref="AG53:AH53"/>
    <mergeCell ref="AO53:AP53"/>
    <mergeCell ref="AQ53:AT53"/>
    <mergeCell ref="AU53:AX53"/>
    <mergeCell ref="AK53:AL53"/>
    <mergeCell ref="AM54:AN54"/>
    <mergeCell ref="G60:T60"/>
    <mergeCell ref="AM59:AN59"/>
    <mergeCell ref="AK60:AL60"/>
    <mergeCell ref="AI60:AJ60"/>
    <mergeCell ref="AG60:AH60"/>
    <mergeCell ref="AK59:AL59"/>
    <mergeCell ref="AI55:AJ55"/>
    <mergeCell ref="AK55:AL55"/>
    <mergeCell ref="AG56:AH56"/>
    <mergeCell ref="BC53:BF53"/>
    <mergeCell ref="D54:F54"/>
    <mergeCell ref="G54:T54"/>
    <mergeCell ref="U54:V54"/>
    <mergeCell ref="W54:X54"/>
    <mergeCell ref="Y54:Z54"/>
    <mergeCell ref="AA54:AB54"/>
    <mergeCell ref="AE54:AF54"/>
    <mergeCell ref="AG54:AH54"/>
    <mergeCell ref="AI54:AJ54"/>
    <mergeCell ref="BC54:BF54"/>
    <mergeCell ref="D66:BF66"/>
    <mergeCell ref="AE67:AF67"/>
    <mergeCell ref="AG67:AH67"/>
    <mergeCell ref="AI67:AJ67"/>
    <mergeCell ref="AC61:AD61"/>
    <mergeCell ref="D62:F62"/>
    <mergeCell ref="AO54:AP54"/>
    <mergeCell ref="AQ54:AT54"/>
    <mergeCell ref="AY60:BB60"/>
    <mergeCell ref="BC68:BF68"/>
    <mergeCell ref="AI68:AJ68"/>
    <mergeCell ref="AG68:AH68"/>
    <mergeCell ref="AE68:AF68"/>
    <mergeCell ref="AK68:AL68"/>
    <mergeCell ref="AY64:BB64"/>
    <mergeCell ref="AM68:AN68"/>
    <mergeCell ref="AO68:AP68"/>
    <mergeCell ref="AQ68:AT68"/>
    <mergeCell ref="AY68:BB68"/>
    <mergeCell ref="AQ64:AT64"/>
    <mergeCell ref="AO65:AP65"/>
    <mergeCell ref="AU68:AX68"/>
    <mergeCell ref="AU64:AX64"/>
    <mergeCell ref="AM64:AN64"/>
    <mergeCell ref="AO64:AP64"/>
    <mergeCell ref="U61:V61"/>
    <mergeCell ref="W61:X61"/>
    <mergeCell ref="G62:T62"/>
    <mergeCell ref="G64:T64"/>
    <mergeCell ref="U64:V64"/>
    <mergeCell ref="W64:X64"/>
    <mergeCell ref="AK64:AL64"/>
    <mergeCell ref="AG64:AH64"/>
    <mergeCell ref="AI64:AJ64"/>
    <mergeCell ref="U68:V68"/>
    <mergeCell ref="W68:X68"/>
    <mergeCell ref="Y61:Z61"/>
    <mergeCell ref="AI63:AJ63"/>
    <mergeCell ref="AE64:AF64"/>
    <mergeCell ref="AE62:AF62"/>
    <mergeCell ref="AG62:AH62"/>
    <mergeCell ref="W62:X62"/>
    <mergeCell ref="AA64:AB64"/>
    <mergeCell ref="AC67:AD67"/>
    <mergeCell ref="D61:F61"/>
    <mergeCell ref="Y62:Z62"/>
    <mergeCell ref="Y64:Z64"/>
    <mergeCell ref="D67:F67"/>
    <mergeCell ref="G61:T61"/>
    <mergeCell ref="U67:V67"/>
    <mergeCell ref="U62:V62"/>
    <mergeCell ref="BC61:BF61"/>
    <mergeCell ref="AA63:AB63"/>
    <mergeCell ref="AC62:AD62"/>
    <mergeCell ref="AI62:AJ62"/>
    <mergeCell ref="AK62:AL62"/>
    <mergeCell ref="AM62:AN62"/>
    <mergeCell ref="AO62:AP62"/>
    <mergeCell ref="AO63:AP63"/>
    <mergeCell ref="AU62:AX62"/>
    <mergeCell ref="Y63:Z63"/>
    <mergeCell ref="AE63:AF63"/>
    <mergeCell ref="AG63:AH63"/>
    <mergeCell ref="BC63:BF63"/>
    <mergeCell ref="AM63:AN63"/>
    <mergeCell ref="AQ63:AT63"/>
    <mergeCell ref="AK63:AL63"/>
    <mergeCell ref="AC63:AD63"/>
    <mergeCell ref="D63:F63"/>
    <mergeCell ref="G63:T63"/>
    <mergeCell ref="U63:V63"/>
    <mergeCell ref="W63:X63"/>
    <mergeCell ref="W23:AG23"/>
    <mergeCell ref="AJ23:AV23"/>
    <mergeCell ref="AN19:AQ19"/>
    <mergeCell ref="BC62:BF62"/>
    <mergeCell ref="AY62:BB62"/>
    <mergeCell ref="AQ62:AT62"/>
    <mergeCell ref="AK61:AL61"/>
    <mergeCell ref="AM61:AN61"/>
    <mergeCell ref="AQ61:AT61"/>
    <mergeCell ref="AO61:AP61"/>
    <mergeCell ref="BA19:BD19"/>
    <mergeCell ref="AR19:AU19"/>
    <mergeCell ref="U26:AG26"/>
    <mergeCell ref="AC27:AE28"/>
    <mergeCell ref="AM26:BE26"/>
    <mergeCell ref="AU27:BC28"/>
    <mergeCell ref="BD27:BE28"/>
    <mergeCell ref="W27:AB28"/>
    <mergeCell ref="W19:Z19"/>
    <mergeCell ref="AV19:AZ19"/>
    <mergeCell ref="BD1:BJ1"/>
    <mergeCell ref="U2:AS2"/>
    <mergeCell ref="BD2:BJ3"/>
    <mergeCell ref="A4:BC4"/>
    <mergeCell ref="BD4:BJ5"/>
    <mergeCell ref="Y5:AM5"/>
    <mergeCell ref="AW5:BC5"/>
    <mergeCell ref="A3:BC3"/>
    <mergeCell ref="Q16:AB16"/>
    <mergeCell ref="A18:AW18"/>
    <mergeCell ref="C19:C20"/>
    <mergeCell ref="D19:D20"/>
    <mergeCell ref="E19:H19"/>
    <mergeCell ref="I19:M19"/>
    <mergeCell ref="N19:R19"/>
    <mergeCell ref="S19:V19"/>
    <mergeCell ref="AJ19:AM19"/>
    <mergeCell ref="C27:C28"/>
    <mergeCell ref="D27:E28"/>
    <mergeCell ref="F27:G28"/>
    <mergeCell ref="H27:I28"/>
    <mergeCell ref="H30:I30"/>
    <mergeCell ref="J30:K30"/>
    <mergeCell ref="L30:N30"/>
    <mergeCell ref="O30:P30"/>
    <mergeCell ref="L27:N28"/>
    <mergeCell ref="O27:P28"/>
    <mergeCell ref="Q27:R28"/>
    <mergeCell ref="W29:AB30"/>
    <mergeCell ref="BD31:BE31"/>
    <mergeCell ref="AR6:AX6"/>
    <mergeCell ref="Q30:R30"/>
    <mergeCell ref="W31:AB31"/>
    <mergeCell ref="AC31:AE31"/>
    <mergeCell ref="AF31:AH31"/>
    <mergeCell ref="AM31:AT31"/>
    <mergeCell ref="AU31:BC31"/>
    <mergeCell ref="AF27:AH28"/>
    <mergeCell ref="AM27:AT28"/>
    <mergeCell ref="U48:V48"/>
    <mergeCell ref="W48:X48"/>
    <mergeCell ref="AY48:BB48"/>
    <mergeCell ref="BC48:BF48"/>
    <mergeCell ref="AI48:AJ48"/>
    <mergeCell ref="AK48:AL48"/>
    <mergeCell ref="AM48:AN48"/>
    <mergeCell ref="AO48:AP48"/>
    <mergeCell ref="AU48:AX48"/>
    <mergeCell ref="AQ48:AT48"/>
    <mergeCell ref="D49:F49"/>
    <mergeCell ref="G49:T49"/>
    <mergeCell ref="U49:V49"/>
    <mergeCell ref="W49:X49"/>
    <mergeCell ref="AY49:BB49"/>
    <mergeCell ref="BC49:BF49"/>
    <mergeCell ref="AI49:AJ49"/>
    <mergeCell ref="AK49:AL49"/>
    <mergeCell ref="AM49:AN49"/>
    <mergeCell ref="AO49:AP49"/>
    <mergeCell ref="AQ49:AT49"/>
    <mergeCell ref="AU49:AX49"/>
    <mergeCell ref="U50:V50"/>
    <mergeCell ref="W50:X50"/>
    <mergeCell ref="Y50:Z50"/>
    <mergeCell ref="AA50:AB50"/>
    <mergeCell ref="BC50:BF50"/>
    <mergeCell ref="AO50:AP50"/>
    <mergeCell ref="AQ50:AT50"/>
    <mergeCell ref="AU50:AX50"/>
    <mergeCell ref="AY50:BB50"/>
    <mergeCell ref="Y52:Z52"/>
    <mergeCell ref="AA52:AB52"/>
    <mergeCell ref="AC52:AD52"/>
    <mergeCell ref="AE52:AF52"/>
    <mergeCell ref="D52:F52"/>
    <mergeCell ref="G52:T52"/>
    <mergeCell ref="U52:V52"/>
    <mergeCell ref="W52:X52"/>
    <mergeCell ref="D50:T50"/>
    <mergeCell ref="D51:BF51"/>
    <mergeCell ref="AQ52:AT52"/>
    <mergeCell ref="AU52:AX52"/>
    <mergeCell ref="AY52:BB52"/>
    <mergeCell ref="BC52:BF52"/>
    <mergeCell ref="AI52:AJ52"/>
    <mergeCell ref="AK52:AL52"/>
    <mergeCell ref="AM52:AN52"/>
    <mergeCell ref="AO52:AP52"/>
    <mergeCell ref="D46:F46"/>
    <mergeCell ref="G46:T46"/>
    <mergeCell ref="U46:V46"/>
    <mergeCell ref="W46:X46"/>
    <mergeCell ref="AE46:AF46"/>
    <mergeCell ref="BC46:BF46"/>
    <mergeCell ref="AO46:AP46"/>
    <mergeCell ref="AQ46:AT46"/>
    <mergeCell ref="AU46:AX46"/>
    <mergeCell ref="AY46:BB46"/>
    <mergeCell ref="AI46:AJ46"/>
    <mergeCell ref="AK46:AL46"/>
    <mergeCell ref="AM46:AN46"/>
    <mergeCell ref="Q10:AQ10"/>
    <mergeCell ref="Q9:AQ9"/>
    <mergeCell ref="Q8:AQ8"/>
    <mergeCell ref="Q14:AQ14"/>
    <mergeCell ref="Q11:AQ11"/>
  </mergeCells>
  <printOptions/>
  <pageMargins left="0.99" right="0.39" top="0.76" bottom="0" header="0.76" footer="0"/>
  <pageSetup fitToHeight="2" fitToWidth="1" horizontalDpi="600" verticalDpi="600" orientation="landscape" paperSize="9" scale="32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F21" sqref="F21"/>
    </sheetView>
  </sheetViews>
  <sheetFormatPr defaultColWidth="9.00390625" defaultRowHeight="12.75"/>
  <cols>
    <col min="2" max="2" width="14.125" style="0" customWidth="1"/>
    <col min="3" max="3" width="11.00390625" style="0" customWidth="1"/>
    <col min="4" max="4" width="14.25390625" style="0" customWidth="1"/>
    <col min="5" max="5" width="12.375" style="0" customWidth="1"/>
    <col min="7" max="7" width="19.625" style="0" customWidth="1"/>
    <col min="8" max="8" width="9.375" style="0" customWidth="1"/>
  </cols>
  <sheetData>
    <row r="1" spans="1:7" ht="18">
      <c r="A1" s="664" t="s">
        <v>97</v>
      </c>
      <c r="B1" s="664"/>
      <c r="C1" s="664"/>
      <c r="D1" s="664"/>
      <c r="E1" s="664"/>
      <c r="F1" s="664"/>
      <c r="G1" s="664"/>
    </row>
    <row r="2" spans="1:7" ht="18">
      <c r="A2" s="664" t="s">
        <v>126</v>
      </c>
      <c r="B2" s="664"/>
      <c r="C2" s="664"/>
      <c r="D2" s="664"/>
      <c r="E2" s="664"/>
      <c r="F2" s="664"/>
      <c r="G2" s="664"/>
    </row>
    <row r="3" spans="1:7" ht="18">
      <c r="A3" s="124"/>
      <c r="B3" s="124"/>
      <c r="C3" s="124"/>
      <c r="D3" s="678" t="s">
        <v>179</v>
      </c>
      <c r="E3" s="678"/>
      <c r="F3" s="678"/>
      <c r="G3" s="124"/>
    </row>
    <row r="4" spans="1:7" ht="18">
      <c r="A4" s="124"/>
      <c r="B4" s="664" t="s">
        <v>151</v>
      </c>
      <c r="C4" s="664"/>
      <c r="D4" s="664"/>
      <c r="E4" s="664"/>
      <c r="F4" s="664"/>
      <c r="G4" s="664"/>
    </row>
    <row r="5" spans="1:7" ht="18">
      <c r="A5" s="664" t="s">
        <v>98</v>
      </c>
      <c r="B5" s="664"/>
      <c r="C5" s="664"/>
      <c r="D5" s="664"/>
      <c r="E5" s="664"/>
      <c r="F5" s="664"/>
      <c r="G5" s="664"/>
    </row>
    <row r="7" spans="1:8" ht="51">
      <c r="A7" s="125" t="s">
        <v>99</v>
      </c>
      <c r="B7" s="681" t="s">
        <v>100</v>
      </c>
      <c r="C7" s="681"/>
      <c r="D7" s="681"/>
      <c r="E7" s="681"/>
      <c r="F7" s="125" t="s">
        <v>101</v>
      </c>
      <c r="G7" s="125" t="s">
        <v>102</v>
      </c>
      <c r="H7" s="126" t="s">
        <v>103</v>
      </c>
    </row>
    <row r="8" spans="1:8" ht="12.75">
      <c r="A8" s="127">
        <v>1</v>
      </c>
      <c r="B8" s="679">
        <v>2</v>
      </c>
      <c r="C8" s="679"/>
      <c r="D8" s="679"/>
      <c r="E8" s="679"/>
      <c r="F8" s="127">
        <v>3</v>
      </c>
      <c r="G8" s="127">
        <v>4</v>
      </c>
      <c r="H8" s="127">
        <v>5</v>
      </c>
    </row>
    <row r="9" spans="1:8" ht="18">
      <c r="A9" s="128">
        <v>1</v>
      </c>
      <c r="B9" s="680" t="s">
        <v>78</v>
      </c>
      <c r="C9" s="680"/>
      <c r="D9" s="680"/>
      <c r="E9" s="680"/>
      <c r="F9" s="129">
        <v>4</v>
      </c>
      <c r="G9" s="130" t="s">
        <v>105</v>
      </c>
      <c r="H9" s="131">
        <v>3</v>
      </c>
    </row>
    <row r="10" spans="1:8" ht="18" customHeight="1">
      <c r="A10" s="128"/>
      <c r="B10" s="672" t="s">
        <v>213</v>
      </c>
      <c r="C10" s="673"/>
      <c r="D10" s="673"/>
      <c r="E10" s="674"/>
      <c r="F10" s="129">
        <v>2</v>
      </c>
      <c r="G10" s="130" t="s">
        <v>131</v>
      </c>
      <c r="H10" s="131">
        <v>2</v>
      </c>
    </row>
    <row r="11" spans="1:8" ht="19.5" customHeight="1">
      <c r="A11" s="128"/>
      <c r="B11" s="672" t="s">
        <v>214</v>
      </c>
      <c r="C11" s="673"/>
      <c r="D11" s="673"/>
      <c r="E11" s="674"/>
      <c r="F11" s="129">
        <v>3</v>
      </c>
      <c r="G11" s="130" t="s">
        <v>131</v>
      </c>
      <c r="H11" s="131">
        <v>3</v>
      </c>
    </row>
    <row r="12" spans="1:8" ht="33.75" customHeight="1">
      <c r="A12" s="128"/>
      <c r="B12" s="668" t="s">
        <v>196</v>
      </c>
      <c r="C12" s="669"/>
      <c r="D12" s="669"/>
      <c r="E12" s="670"/>
      <c r="F12" s="129">
        <v>2</v>
      </c>
      <c r="G12" s="267" t="s">
        <v>131</v>
      </c>
      <c r="H12" s="131">
        <v>1.5</v>
      </c>
    </row>
    <row r="13" spans="1:8" ht="17.25" customHeight="1">
      <c r="A13" s="132"/>
      <c r="B13" s="668" t="s">
        <v>149</v>
      </c>
      <c r="C13" s="669"/>
      <c r="D13" s="669"/>
      <c r="E13" s="670"/>
      <c r="F13" s="129">
        <v>4.5</v>
      </c>
      <c r="G13" s="130" t="s">
        <v>106</v>
      </c>
      <c r="H13" s="131">
        <v>3</v>
      </c>
    </row>
    <row r="14" spans="1:8" ht="34.5" customHeight="1">
      <c r="A14" s="132"/>
      <c r="B14" s="668" t="s">
        <v>200</v>
      </c>
      <c r="C14" s="669"/>
      <c r="D14" s="669"/>
      <c r="E14" s="670"/>
      <c r="F14" s="129">
        <v>1</v>
      </c>
      <c r="G14" s="130" t="s">
        <v>199</v>
      </c>
      <c r="H14" s="131"/>
    </row>
    <row r="15" spans="1:8" ht="30" customHeight="1">
      <c r="A15" s="132"/>
      <c r="B15" s="668" t="s">
        <v>215</v>
      </c>
      <c r="C15" s="669"/>
      <c r="D15" s="669"/>
      <c r="E15" s="670"/>
      <c r="F15" s="129">
        <v>1.5</v>
      </c>
      <c r="G15" s="130"/>
      <c r="H15" s="131">
        <v>2</v>
      </c>
    </row>
    <row r="16" spans="1:8" ht="18" customHeight="1">
      <c r="A16" s="132"/>
      <c r="B16" s="668" t="s">
        <v>146</v>
      </c>
      <c r="C16" s="669"/>
      <c r="D16" s="669"/>
      <c r="E16" s="670"/>
      <c r="F16" s="129">
        <v>4</v>
      </c>
      <c r="G16" s="130" t="s">
        <v>104</v>
      </c>
      <c r="H16" s="131">
        <v>3</v>
      </c>
    </row>
    <row r="17" spans="1:8" ht="15.75" customHeight="1">
      <c r="A17" s="132"/>
      <c r="B17" s="675" t="s">
        <v>147</v>
      </c>
      <c r="C17" s="676"/>
      <c r="D17" s="676"/>
      <c r="E17" s="677"/>
      <c r="F17" s="129">
        <v>3</v>
      </c>
      <c r="G17" s="130" t="s">
        <v>131</v>
      </c>
      <c r="H17" s="131">
        <v>3</v>
      </c>
    </row>
    <row r="18" spans="1:8" ht="23.25" customHeight="1">
      <c r="A18" s="132"/>
      <c r="B18" s="668" t="s">
        <v>148</v>
      </c>
      <c r="C18" s="669"/>
      <c r="D18" s="669"/>
      <c r="E18" s="670"/>
      <c r="F18" s="129">
        <v>5</v>
      </c>
      <c r="G18" s="130" t="s">
        <v>106</v>
      </c>
      <c r="H18" s="131">
        <v>4</v>
      </c>
    </row>
    <row r="19" spans="1:8" ht="18">
      <c r="A19" s="133"/>
      <c r="B19" s="665" t="s">
        <v>108</v>
      </c>
      <c r="C19" s="666"/>
      <c r="D19" s="666"/>
      <c r="E19" s="667"/>
      <c r="F19" s="134">
        <f>SUM(F9:F18)</f>
        <v>30</v>
      </c>
      <c r="G19" s="153" t="s">
        <v>208</v>
      </c>
      <c r="H19" s="135">
        <f>SUM(H9:H18)</f>
        <v>24.5</v>
      </c>
    </row>
    <row r="20" spans="1:8" ht="18">
      <c r="A20" s="141">
        <v>2</v>
      </c>
      <c r="B20" s="668"/>
      <c r="C20" s="669"/>
      <c r="D20" s="669"/>
      <c r="E20" s="670"/>
      <c r="F20" s="129"/>
      <c r="G20" s="130"/>
      <c r="H20" s="131"/>
    </row>
    <row r="21" spans="1:8" ht="15">
      <c r="A21" s="132"/>
      <c r="B21" s="671" t="s">
        <v>115</v>
      </c>
      <c r="C21" s="671"/>
      <c r="D21" s="671"/>
      <c r="E21" s="671"/>
      <c r="F21" s="129">
        <v>3</v>
      </c>
      <c r="G21" s="130" t="s">
        <v>107</v>
      </c>
      <c r="H21" s="131">
        <v>3</v>
      </c>
    </row>
    <row r="22" spans="1:8" ht="15">
      <c r="A22" s="132"/>
      <c r="B22" s="682" t="s">
        <v>210</v>
      </c>
      <c r="C22" s="683"/>
      <c r="D22" s="683"/>
      <c r="E22" s="684"/>
      <c r="F22" s="129">
        <v>2</v>
      </c>
      <c r="G22" s="130" t="s">
        <v>107</v>
      </c>
      <c r="H22" s="131">
        <v>2</v>
      </c>
    </row>
    <row r="23" spans="1:14" ht="17.25" customHeight="1">
      <c r="A23" s="132"/>
      <c r="B23" s="668" t="s">
        <v>185</v>
      </c>
      <c r="C23" s="669"/>
      <c r="D23" s="669"/>
      <c r="E23" s="670"/>
      <c r="F23" s="129">
        <v>1.5</v>
      </c>
      <c r="G23" s="130" t="s">
        <v>107</v>
      </c>
      <c r="H23" s="131">
        <v>2</v>
      </c>
      <c r="K23" s="685"/>
      <c r="L23" s="685"/>
      <c r="M23" s="685"/>
      <c r="N23" s="685"/>
    </row>
    <row r="24" spans="1:14" ht="47.25" customHeight="1">
      <c r="A24" s="132"/>
      <c r="B24" s="668" t="s">
        <v>197</v>
      </c>
      <c r="C24" s="669"/>
      <c r="D24" s="669"/>
      <c r="E24" s="670"/>
      <c r="F24" s="129">
        <v>2</v>
      </c>
      <c r="G24" s="130" t="s">
        <v>107</v>
      </c>
      <c r="H24" s="131">
        <v>1</v>
      </c>
      <c r="K24" s="266"/>
      <c r="L24" s="266"/>
      <c r="M24" s="266"/>
      <c r="N24" s="266"/>
    </row>
    <row r="25" spans="1:8" ht="15">
      <c r="A25" s="132"/>
      <c r="B25" s="671" t="s">
        <v>127</v>
      </c>
      <c r="C25" s="671"/>
      <c r="D25" s="671"/>
      <c r="E25" s="671"/>
      <c r="F25" s="129">
        <v>5</v>
      </c>
      <c r="G25" s="130" t="s">
        <v>106</v>
      </c>
      <c r="H25" s="131">
        <v>4</v>
      </c>
    </row>
    <row r="26" spans="1:8" ht="15">
      <c r="A26" s="132"/>
      <c r="B26" s="668" t="s">
        <v>150</v>
      </c>
      <c r="C26" s="669"/>
      <c r="D26" s="669"/>
      <c r="E26" s="670"/>
      <c r="F26" s="129">
        <v>4.5</v>
      </c>
      <c r="G26" s="130" t="s">
        <v>106</v>
      </c>
      <c r="H26" s="131">
        <v>3</v>
      </c>
    </row>
    <row r="27" spans="1:8" ht="32.25" customHeight="1">
      <c r="A27" s="132"/>
      <c r="B27" s="672" t="s">
        <v>201</v>
      </c>
      <c r="C27" s="673"/>
      <c r="D27" s="673"/>
      <c r="E27" s="674"/>
      <c r="F27" s="129">
        <v>1</v>
      </c>
      <c r="G27" s="130" t="s">
        <v>199</v>
      </c>
      <c r="H27" s="131"/>
    </row>
    <row r="28" spans="1:8" ht="18" customHeight="1">
      <c r="A28" s="136"/>
      <c r="B28" s="680" t="s">
        <v>82</v>
      </c>
      <c r="C28" s="680"/>
      <c r="D28" s="680"/>
      <c r="E28" s="680"/>
      <c r="F28" s="129">
        <v>4</v>
      </c>
      <c r="G28" s="130" t="s">
        <v>104</v>
      </c>
      <c r="H28" s="131">
        <v>3</v>
      </c>
    </row>
    <row r="29" spans="1:8" ht="30.75" customHeight="1">
      <c r="A29" s="136"/>
      <c r="B29" s="668" t="s">
        <v>109</v>
      </c>
      <c r="C29" s="669"/>
      <c r="D29" s="669"/>
      <c r="E29" s="670"/>
      <c r="F29" s="129">
        <v>4</v>
      </c>
      <c r="G29" s="130" t="s">
        <v>106</v>
      </c>
      <c r="H29" s="131">
        <v>3</v>
      </c>
    </row>
    <row r="30" spans="1:8" ht="46.5" customHeight="1">
      <c r="A30" s="136"/>
      <c r="B30" s="668" t="s">
        <v>202</v>
      </c>
      <c r="C30" s="669"/>
      <c r="D30" s="669"/>
      <c r="E30" s="670"/>
      <c r="F30" s="129">
        <v>3</v>
      </c>
      <c r="G30" s="130" t="s">
        <v>104</v>
      </c>
      <c r="H30" s="131">
        <v>3</v>
      </c>
    </row>
    <row r="31" spans="1:8" ht="18">
      <c r="A31" s="137"/>
      <c r="B31" s="665" t="s">
        <v>108</v>
      </c>
      <c r="C31" s="666"/>
      <c r="D31" s="666"/>
      <c r="E31" s="667"/>
      <c r="F31" s="134">
        <f>SUM(F20:F30)</f>
        <v>30</v>
      </c>
      <c r="G31" s="153" t="s">
        <v>212</v>
      </c>
      <c r="H31" s="135">
        <f>SUM(H20:H30)</f>
        <v>24</v>
      </c>
    </row>
    <row r="32" spans="1:8" ht="18">
      <c r="A32" s="128">
        <v>3</v>
      </c>
      <c r="B32" s="686" t="s">
        <v>73</v>
      </c>
      <c r="C32" s="686"/>
      <c r="D32" s="686"/>
      <c r="E32" s="686"/>
      <c r="F32" s="129">
        <v>14</v>
      </c>
      <c r="G32" s="130" t="s">
        <v>110</v>
      </c>
      <c r="H32" s="138"/>
    </row>
    <row r="33" spans="1:8" ht="15">
      <c r="A33" s="132"/>
      <c r="B33" s="668" t="s">
        <v>193</v>
      </c>
      <c r="C33" s="669"/>
      <c r="D33" s="669"/>
      <c r="E33" s="670"/>
      <c r="F33" s="129">
        <v>16</v>
      </c>
      <c r="G33" s="130"/>
      <c r="H33" s="138"/>
    </row>
    <row r="34" spans="1:8" ht="18">
      <c r="A34" s="137"/>
      <c r="B34" s="665" t="s">
        <v>108</v>
      </c>
      <c r="C34" s="687"/>
      <c r="D34" s="687"/>
      <c r="E34" s="688"/>
      <c r="F34" s="134">
        <f>SUM(F32:F33)</f>
        <v>30</v>
      </c>
      <c r="G34" s="134" t="s">
        <v>111</v>
      </c>
      <c r="H34" s="135"/>
    </row>
    <row r="35" spans="1:8" ht="18">
      <c r="A35" s="139"/>
      <c r="B35" s="671" t="s">
        <v>112</v>
      </c>
      <c r="C35" s="671"/>
      <c r="D35" s="671"/>
      <c r="E35" s="671"/>
      <c r="F35" s="135">
        <f>F19+F31+F34</f>
        <v>90</v>
      </c>
      <c r="G35" s="130"/>
      <c r="H35" s="140"/>
    </row>
    <row r="36" spans="1:8" ht="15">
      <c r="A36" s="142" t="s">
        <v>113</v>
      </c>
      <c r="B36" s="143"/>
      <c r="C36" s="143"/>
      <c r="D36" s="143"/>
      <c r="E36" s="143"/>
      <c r="F36" s="143"/>
      <c r="G36" s="143"/>
      <c r="H36" s="143"/>
    </row>
    <row r="37" spans="1:8" ht="15">
      <c r="A37" s="142"/>
      <c r="B37" s="143"/>
      <c r="C37" s="143"/>
      <c r="D37" s="143"/>
      <c r="E37" s="143"/>
      <c r="F37" s="143"/>
      <c r="G37" s="143"/>
      <c r="H37" s="143"/>
    </row>
    <row r="38" spans="1:8" ht="15">
      <c r="A38" s="663"/>
      <c r="B38" s="663"/>
      <c r="C38" s="663"/>
      <c r="D38" s="663"/>
      <c r="E38" s="663"/>
      <c r="F38" s="663"/>
      <c r="G38" s="663"/>
      <c r="H38" s="663"/>
    </row>
    <row r="39" spans="1:8" ht="15">
      <c r="A39" s="144"/>
      <c r="B39" s="144"/>
      <c r="C39" s="144"/>
      <c r="D39" s="144"/>
      <c r="E39" s="144"/>
      <c r="F39" s="144"/>
      <c r="G39" s="144"/>
      <c r="H39" s="144"/>
    </row>
    <row r="40" spans="1:8" ht="15">
      <c r="A40" s="144"/>
      <c r="B40" s="144"/>
      <c r="C40" s="144"/>
      <c r="D40" s="144"/>
      <c r="E40" s="144"/>
      <c r="F40" s="144"/>
      <c r="G40" s="144"/>
      <c r="H40" s="144"/>
    </row>
    <row r="41" spans="1:8" ht="15">
      <c r="A41" s="144"/>
      <c r="B41" s="144"/>
      <c r="C41" s="144"/>
      <c r="D41" s="144"/>
      <c r="E41" s="144"/>
      <c r="F41" s="144"/>
      <c r="G41" s="144"/>
      <c r="H41" s="144"/>
    </row>
    <row r="42" spans="1:8" ht="15">
      <c r="A42" s="663" t="s">
        <v>114</v>
      </c>
      <c r="B42" s="663"/>
      <c r="C42" s="663"/>
      <c r="D42" s="663"/>
      <c r="E42" s="663"/>
      <c r="F42" s="663"/>
      <c r="G42" s="663"/>
      <c r="H42" s="663"/>
    </row>
    <row r="43" spans="1:8" ht="15">
      <c r="A43" s="142" t="s">
        <v>76</v>
      </c>
      <c r="B43" s="143"/>
      <c r="C43" s="143"/>
      <c r="D43" s="143"/>
      <c r="E43" s="145"/>
      <c r="F43" s="145"/>
      <c r="G43" s="145"/>
      <c r="H43" s="145"/>
    </row>
  </sheetData>
  <sheetProtection/>
  <mergeCells count="37">
    <mergeCell ref="K23:N23"/>
    <mergeCell ref="B32:E32"/>
    <mergeCell ref="B33:E33"/>
    <mergeCell ref="B34:E34"/>
    <mergeCell ref="B24:E24"/>
    <mergeCell ref="B35:E35"/>
    <mergeCell ref="B31:E31"/>
    <mergeCell ref="B18:E18"/>
    <mergeCell ref="B29:E29"/>
    <mergeCell ref="B20:E20"/>
    <mergeCell ref="B23:E23"/>
    <mergeCell ref="B25:E25"/>
    <mergeCell ref="B26:E26"/>
    <mergeCell ref="B28:E28"/>
    <mergeCell ref="B22:E22"/>
    <mergeCell ref="A1:G1"/>
    <mergeCell ref="A2:G2"/>
    <mergeCell ref="A5:G5"/>
    <mergeCell ref="B7:E7"/>
    <mergeCell ref="B15:E15"/>
    <mergeCell ref="D3:F3"/>
    <mergeCell ref="B8:E8"/>
    <mergeCell ref="B9:E9"/>
    <mergeCell ref="B13:E13"/>
    <mergeCell ref="B10:E10"/>
    <mergeCell ref="B11:E11"/>
    <mergeCell ref="B12:E12"/>
    <mergeCell ref="A42:H42"/>
    <mergeCell ref="A38:H38"/>
    <mergeCell ref="B4:G4"/>
    <mergeCell ref="B19:E19"/>
    <mergeCell ref="B30:E30"/>
    <mergeCell ref="B21:E21"/>
    <mergeCell ref="B14:E14"/>
    <mergeCell ref="B27:E27"/>
    <mergeCell ref="B16:E16"/>
    <mergeCell ref="B17:E17"/>
  </mergeCells>
  <printOptions/>
  <pageMargins left="0.98" right="0.39" top="0.77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Customer</cp:lastModifiedBy>
  <cp:lastPrinted>2017-04-19T10:55:56Z</cp:lastPrinted>
  <dcterms:created xsi:type="dcterms:W3CDTF">2002-01-25T08:51:42Z</dcterms:created>
  <dcterms:modified xsi:type="dcterms:W3CDTF">2017-04-19T10:56:10Z</dcterms:modified>
  <cp:category/>
  <cp:version/>
  <cp:contentType/>
  <cp:contentStatus/>
</cp:coreProperties>
</file>