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015" activeTab="0"/>
  </bookViews>
  <sheets>
    <sheet name="Лист1" sheetId="1" r:id="rId1"/>
  </sheets>
  <definedNames>
    <definedName name="_xlnm.Print_Area" localSheetId="0">'Лист1'!$A$1:$BJ$95</definedName>
  </definedNames>
  <calcPr fullCalcOnLoad="1"/>
</workbook>
</file>

<file path=xl/sharedStrings.xml><?xml version="1.0" encoding="utf-8"?>
<sst xmlns="http://schemas.openxmlformats.org/spreadsheetml/2006/main" count="252" uniqueCount="156">
  <si>
    <t>МІНІСТЕРСТВО ОСВІТИ І НАУКИ УКРАЇНИ</t>
  </si>
  <si>
    <r>
      <t xml:space="preserve"> НАЦІОНАЛЬНИЙ ТЕХНІЧНИЙ УНІВЕРСИТЕТ УКРАЇНИ "КИЇВСЬКИЙ ПОЛІТЕХНІЧНИЙ ІНСТИТУТ імені  ІГОРЯ  СІКОРСЬКОГО"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</si>
  <si>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 xml:space="preserve">НАВЧАЛЬНИЙ   ПЛАН
</t>
  </si>
  <si>
    <t>прийому 2017 року</t>
  </si>
  <si>
    <t>Підготовки</t>
  </si>
  <si>
    <t>доктор філософії</t>
  </si>
  <si>
    <t>з галузі знань</t>
  </si>
  <si>
    <t>Факультет (інститут)</t>
  </si>
  <si>
    <t>Електроніки</t>
  </si>
  <si>
    <t xml:space="preserve">      ЗАТВЕРДЖУЮ 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</si>
  <si>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</si>
  <si>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 xml:space="preserve">                                           (шифр і наіменування  галузі знань)</t>
  </si>
  <si>
    <t>за спеціальністю</t>
  </si>
  <si>
    <t>Обсяг освітньої</t>
  </si>
  <si>
    <t xml:space="preserve">   60 кредитів ECTS</t>
  </si>
  <si>
    <t>Ректор КПІ  ім.Ігоря Сікорського</t>
  </si>
  <si>
    <t>(код і наіменування  спеціальності )</t>
  </si>
  <si>
    <t xml:space="preserve"> складової</t>
  </si>
  <si>
    <t>Форма навчання</t>
  </si>
  <si>
    <t xml:space="preserve">  очна </t>
  </si>
  <si>
    <t>Обсяг наукової</t>
  </si>
  <si>
    <t>180 кредитів ЕСТS</t>
  </si>
  <si>
    <r>
      <t>_________</t>
    </r>
    <r>
      <rPr>
        <u val="single"/>
        <sz val="16"/>
        <rFont val="Arial"/>
        <family val="2"/>
      </rPr>
      <t xml:space="preserve">__________        </t>
    </r>
    <r>
      <rPr>
        <sz val="16"/>
        <rFont val="Arial"/>
        <family val="2"/>
      </rPr>
      <t xml:space="preserve"> М.З.Згуровський</t>
    </r>
  </si>
  <si>
    <t>складової</t>
  </si>
  <si>
    <t>"___"_____________  2017 р.</t>
  </si>
  <si>
    <t>Випускова   кафедра</t>
  </si>
  <si>
    <t>на основі</t>
  </si>
  <si>
    <t>МАГІСТР</t>
  </si>
  <si>
    <t>(зазначається освітній ступінь)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</si>
  <si>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 навчального  процесу</t>
    </r>
  </si>
  <si>
    <t>Курс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</si>
  <si>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</si>
  <si>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</si>
  <si>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</si>
  <si>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</si>
  <si>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</si>
  <si>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</si>
  <si>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</si>
  <si>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</si>
  <si>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</si>
  <si>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</si>
  <si>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</si>
  <si>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</si>
  <si>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I</t>
  </si>
  <si>
    <t>С</t>
  </si>
  <si>
    <t>К</t>
  </si>
  <si>
    <t>З</t>
  </si>
  <si>
    <t>II</t>
  </si>
  <si>
    <t>П</t>
  </si>
  <si>
    <t>III</t>
  </si>
  <si>
    <t>IV</t>
  </si>
  <si>
    <t>А</t>
  </si>
  <si>
    <t xml:space="preserve">  Теоретичне  навчання та наукова робота</t>
  </si>
  <si>
    <t xml:space="preserve">     Екзаменаційна  сесія </t>
  </si>
  <si>
    <t>Звіт</t>
  </si>
  <si>
    <t>Атестація</t>
  </si>
  <si>
    <t xml:space="preserve">    II.ЗВЕДЕНІ ДАНІ ПРО БЮДЖЕТ ЧАСУ, тижні</t>
  </si>
  <si>
    <t xml:space="preserve">                ІІІ.  ПРАКТИКА</t>
  </si>
  <si>
    <t xml:space="preserve">       ОСВІТНЬОЇ СКЛАДОВОЇ</t>
  </si>
  <si>
    <t>Теоретич
навчання</t>
  </si>
  <si>
    <t>Екзамен.
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</si>
  <si>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</si>
  <si>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</si>
  <si>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</si>
  <si>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</si>
  <si>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</si>
  <si>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</si>
  <si>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Педагогічна</t>
  </si>
  <si>
    <t>3</t>
  </si>
  <si>
    <t>2</t>
  </si>
  <si>
    <t>IV. План навчального  процесу  освітньої складової</t>
  </si>
  <si>
    <t>Шифр за ОНП</t>
  </si>
  <si>
    <t xml:space="preserve">НАЗВА НАВЧАЛЬНОЇ
ДИСЦИПЛІНИ
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</si>
  <si>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</si>
  <si>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</si>
  <si>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</si>
  <si>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</si>
  <si>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</si>
  <si>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</si>
  <si>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</si>
  <si>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</si>
  <si>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</si>
  <si>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</si>
  <si>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</si>
  <si>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</si>
  <si>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Всього</t>
  </si>
  <si>
    <t>у тому числі</t>
  </si>
  <si>
    <t>I курс</t>
  </si>
  <si>
    <t xml:space="preserve">2 курс </t>
  </si>
  <si>
    <t>Лекції</t>
  </si>
  <si>
    <t xml:space="preserve">Практичні </t>
  </si>
  <si>
    <t>Лабораторні</t>
  </si>
  <si>
    <t>Семестри</t>
  </si>
  <si>
    <t>Кількість тижнів у семестрі</t>
  </si>
  <si>
    <t>І. ЦИКЛ ЗАГАЛЬНОЇ ПІДГОТОВКИ</t>
  </si>
  <si>
    <r>
      <t xml:space="preserve">І.1. Навчальні дисципліни для  здобуття глибинних  знань зі спеціальності        </t>
    </r>
    <r>
      <rPr>
        <b/>
        <sz val="22"/>
        <rFont val="Arial"/>
        <family val="2"/>
      </rPr>
      <t xml:space="preserve"> (23 кр)</t>
    </r>
  </si>
  <si>
    <t>1 / I</t>
  </si>
  <si>
    <t>2 / I</t>
  </si>
  <si>
    <t>3 / I</t>
  </si>
  <si>
    <t>4 / I</t>
  </si>
  <si>
    <t>5 / I</t>
  </si>
  <si>
    <t>Разом за цикл І.1.</t>
  </si>
  <si>
    <r>
      <t xml:space="preserve">І.2. Навчальні дисципліни для оволодіння загальнонауковими (філософськими) компетентностями       </t>
    </r>
    <r>
      <rPr>
        <b/>
        <sz val="24"/>
        <rFont val="Arial"/>
        <family val="2"/>
      </rPr>
      <t>(6 кр</t>
    </r>
    <r>
      <rPr>
        <b/>
        <sz val="18"/>
        <rFont val="Arial"/>
        <family val="2"/>
      </rPr>
      <t>)</t>
    </r>
  </si>
  <si>
    <t>Разом за цикл І.2.</t>
  </si>
  <si>
    <r>
      <t xml:space="preserve">І.3. Навчальні дисципліни для здобуття мовних компетентностей    </t>
    </r>
    <r>
      <rPr>
        <b/>
        <sz val="24"/>
        <rFont val="Arial"/>
        <family val="2"/>
      </rPr>
      <t>(4 кр)</t>
    </r>
  </si>
  <si>
    <t>Разом за цикл І.3.</t>
  </si>
  <si>
    <t>ВСЬОГО ЗА ЦИКЛОМ ЗАГАЛЬНОЇ ПІДГОТОВКИ</t>
  </si>
  <si>
    <t>ІІ. ЦИКЛ ПРОФЕСІЙНОЇ ПІДГОТОВКИ</t>
  </si>
  <si>
    <r>
      <t>ІІ.1. Навчальні дисципліни для здобуття універсальних компетентростей дослідника                  (</t>
    </r>
    <r>
      <rPr>
        <b/>
        <sz val="24"/>
        <rFont val="Arial"/>
        <family val="2"/>
      </rPr>
      <t>23 кр)</t>
    </r>
  </si>
  <si>
    <t>1 / II</t>
  </si>
  <si>
    <t>Методологія наукових досліджень</t>
  </si>
  <si>
    <t>Педагогічна практика</t>
  </si>
  <si>
    <t>x</t>
  </si>
  <si>
    <t>3 / II</t>
  </si>
  <si>
    <t>Разом за цикл ІІ.1.</t>
  </si>
  <si>
    <r>
      <t xml:space="preserve">ІІ.2. Навчальні дисципліни для здобуття мовних кометентностей, достатніх для представлення та обговорення  результатів наукової роботи  іноземною мовою в усній та письмовій формі     </t>
    </r>
    <r>
      <rPr>
        <b/>
        <sz val="24"/>
        <rFont val="Arial"/>
        <family val="2"/>
      </rPr>
      <t>(4 кр)</t>
    </r>
  </si>
  <si>
    <t>4 / II</t>
  </si>
  <si>
    <t>Разом за цикл ІІ.2</t>
  </si>
  <si>
    <t>ВСЬОГО ЗА  ЦИКЛОМ ПРОФЕСІЙНОЇ ПІДГОТОВКИ: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</si>
  <si>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</si>
  <si>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</si>
  <si>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</si>
  <si>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</si>
  <si>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Ухвалено на засіданні Вченої ради  інституту (факультету), протокол № 03/17 від  30.03.2017 р.</t>
  </si>
  <si>
    <t>Голова  НМК</t>
  </si>
  <si>
    <t>/</t>
  </si>
  <si>
    <t>(підпис)</t>
  </si>
  <si>
    <t>(П.І.Б.)</t>
  </si>
  <si>
    <t>Директор інституту  (декан факультету)</t>
  </si>
  <si>
    <t>/   Жуйков В.Я.  /</t>
  </si>
  <si>
    <t>17 Електроніка та телекомунікації</t>
  </si>
  <si>
    <t>171 Електроніка</t>
  </si>
  <si>
    <t>3д</t>
  </si>
  <si>
    <t>5 / II</t>
  </si>
  <si>
    <t>Навчальна дисципліна мовно-професійної підготовки (іноземною мовою за вибором аспіранта)</t>
  </si>
  <si>
    <t>/ Ямненко Ю.С. /</t>
  </si>
  <si>
    <t>2 / II</t>
  </si>
  <si>
    <t>Педагогічна навчальна дисципліна</t>
  </si>
  <si>
    <t>Навчальна дисципліна мовно-практичної підготовки</t>
  </si>
  <si>
    <t>Фізичні принципи побудови сучасних електронних систем</t>
  </si>
  <si>
    <t>6 / I</t>
  </si>
  <si>
    <t>Загально-наукові (філософські) дисципліни
(за вибором аспіранта)</t>
  </si>
  <si>
    <t>/ Дідковський В.С. /</t>
  </si>
  <si>
    <t xml:space="preserve">Акустики та акустоелектроніки;                                                                                                                                                                                                                                       Електронних приладів та пристроїв;                                                                                                                                                                                                                                                                                                    Звукотехніки та реєстрації інформації;                                                                                                                                                                                                                                          Промислової електроніки. </t>
  </si>
  <si>
    <t>Обробка сигналів електронних та акустичних систем</t>
  </si>
  <si>
    <t>Інформаційні та комп'ютерні технології в електроніці</t>
  </si>
  <si>
    <t>Засоби та технології тривимірної анімації</t>
  </si>
  <si>
    <t>Навчальні дисципліни за напрямом дослідження (за вибором аспіранта)</t>
  </si>
  <si>
    <t>Завідувач кафедри   ААЕ</t>
  </si>
  <si>
    <t>Завідувач кафедри   ЕПП</t>
  </si>
  <si>
    <t>/ Писаренко Л.Д. /</t>
  </si>
  <si>
    <t>/ Власюк Г.Г. /</t>
  </si>
  <si>
    <t>Завідувач кафедри   ЗТРІ</t>
  </si>
  <si>
    <t>Завідувач кафедри   ПЕ</t>
  </si>
  <si>
    <t>Тимофєєв В.І.</t>
  </si>
  <si>
    <t>1+1д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</si>
</sst>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3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24"/>
      <name val="Arial Cyr"/>
      <family val="0"/>
    </font>
    <font>
      <sz val="24"/>
      <name val="Arial"/>
      <family val="2"/>
    </font>
    <font>
      <sz val="2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centerContinuous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1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wrapText="1"/>
      <protection/>
    </xf>
    <xf numFmtId="0" fontId="12" fillId="0" borderId="20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 horizontal="center"/>
      <protection/>
    </xf>
    <xf numFmtId="0" fontId="12" fillId="0" borderId="23" xfId="0" applyNumberFormat="1" applyFont="1" applyFill="1" applyBorder="1" applyAlignment="1" applyProtection="1">
      <alignment horizontal="center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 wrapText="1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2" fillId="0" borderId="27" xfId="0" applyNumberFormat="1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center"/>
      <protection/>
    </xf>
    <xf numFmtId="0" fontId="12" fillId="0" borderId="29" xfId="0" applyNumberFormat="1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center" wrapText="1"/>
      <protection/>
    </xf>
    <xf numFmtId="0" fontId="12" fillId="0" borderId="30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 wrapText="1"/>
      <protection/>
    </xf>
    <xf numFmtId="0" fontId="12" fillId="0" borderId="33" xfId="0" applyNumberFormat="1" applyFont="1" applyFill="1" applyBorder="1" applyAlignment="1" applyProtection="1">
      <alignment horizontal="center" wrapText="1"/>
      <protection/>
    </xf>
    <xf numFmtId="0" fontId="12" fillId="0" borderId="30" xfId="0" applyNumberFormat="1" applyFont="1" applyFill="1" applyBorder="1" applyAlignment="1" applyProtection="1">
      <alignment horizontal="center" wrapText="1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 wrapText="1"/>
      <protection/>
    </xf>
    <xf numFmtId="0" fontId="12" fillId="0" borderId="38" xfId="0" applyNumberFormat="1" applyFont="1" applyFill="1" applyBorder="1" applyAlignment="1" applyProtection="1">
      <alignment horizontal="center"/>
      <protection/>
    </xf>
    <xf numFmtId="0" fontId="12" fillId="0" borderId="39" xfId="0" applyNumberFormat="1" applyFont="1" applyFill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NumberFormat="1" applyFont="1" applyFill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 wrapText="1"/>
      <protection/>
    </xf>
    <xf numFmtId="0" fontId="12" fillId="0" borderId="38" xfId="0" applyNumberFormat="1" applyFont="1" applyFill="1" applyBorder="1" applyAlignment="1" applyProtection="1">
      <alignment horizontal="center" wrapText="1"/>
      <protection/>
    </xf>
    <xf numFmtId="0" fontId="12" fillId="0" borderId="42" xfId="0" applyNumberFormat="1" applyFont="1" applyFill="1" applyBorder="1" applyAlignment="1" applyProtection="1">
      <alignment horizontal="center"/>
      <protection/>
    </xf>
    <xf numFmtId="0" fontId="12" fillId="0" borderId="43" xfId="0" applyNumberFormat="1" applyFont="1" applyFill="1" applyBorder="1" applyAlignment="1" applyProtection="1">
      <alignment horizontal="center"/>
      <protection/>
    </xf>
    <xf numFmtId="0" fontId="12" fillId="0" borderId="44" xfId="0" applyNumberFormat="1" applyFont="1" applyFill="1" applyBorder="1" applyAlignment="1" applyProtection="1">
      <alignment horizontal="center"/>
      <protection/>
    </xf>
    <xf numFmtId="0" fontId="12" fillId="0" borderId="45" xfId="0" applyNumberFormat="1" applyFont="1" applyFill="1" applyBorder="1" applyAlignment="1" applyProtection="1">
      <alignment horizontal="center"/>
      <protection/>
    </xf>
    <xf numFmtId="0" fontId="12" fillId="0" borderId="46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32" xfId="0" applyNumberFormat="1" applyFont="1" applyFill="1" applyBorder="1" applyAlignment="1" applyProtection="1">
      <alignment horizontal="left"/>
      <protection/>
    </xf>
    <xf numFmtId="0" fontId="18" fillId="0" borderId="47" xfId="0" applyNumberFormat="1" applyFont="1" applyFill="1" applyBorder="1" applyAlignment="1" applyProtection="1">
      <alignment horizontal="left"/>
      <protection/>
    </xf>
    <xf numFmtId="0" fontId="18" fillId="0" borderId="48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8" fillId="0" borderId="48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 textRotation="90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center" vertical="justify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5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6" fillId="0" borderId="5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textRotation="90"/>
      <protection/>
    </xf>
    <xf numFmtId="0" fontId="16" fillId="0" borderId="0" xfId="0" applyFont="1" applyBorder="1" applyAlignment="1" applyProtection="1">
      <alignment horizontal="left"/>
      <protection/>
    </xf>
    <xf numFmtId="9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textRotation="90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 vertical="justify" wrapText="1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left" vertical="justify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vertical="center"/>
      <protection/>
    </xf>
    <xf numFmtId="49" fontId="27" fillId="0" borderId="10" xfId="0" applyNumberFormat="1" applyFont="1" applyFill="1" applyBorder="1" applyAlignment="1" applyProtection="1">
      <alignment horizontal="left" vertical="justify"/>
      <protection/>
    </xf>
    <xf numFmtId="0" fontId="28" fillId="0" borderId="10" xfId="0" applyFont="1" applyFill="1" applyBorder="1" applyAlignment="1" applyProtection="1">
      <alignment vertical="justify"/>
      <protection/>
    </xf>
    <xf numFmtId="0" fontId="29" fillId="0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vertical="justify"/>
      <protection/>
    </xf>
    <xf numFmtId="0" fontId="29" fillId="0" borderId="10" xfId="0" applyFont="1" applyFill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5" xfId="0" applyFont="1" applyFill="1" applyBorder="1" applyAlignment="1" applyProtection="1">
      <alignment vertical="top"/>
      <protection/>
    </xf>
    <xf numFmtId="0" fontId="29" fillId="0" borderId="0" xfId="0" applyFont="1" applyFill="1" applyBorder="1" applyAlignment="1" applyProtection="1">
      <alignment vertical="justify"/>
      <protection/>
    </xf>
    <xf numFmtId="0" fontId="29" fillId="0" borderId="0" xfId="0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center" vertical="justify" wrapText="1"/>
      <protection/>
    </xf>
    <xf numFmtId="49" fontId="30" fillId="0" borderId="0" xfId="0" applyNumberFormat="1" applyFont="1" applyFill="1" applyBorder="1" applyAlignment="1" applyProtection="1">
      <alignment horizontal="center" vertical="justify" wrapText="1"/>
      <protection/>
    </xf>
    <xf numFmtId="0" fontId="33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0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0" fillId="0" borderId="53" xfId="0" applyBorder="1" applyAlignment="1">
      <alignment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49" fontId="8" fillId="0" borderId="53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/>
      <protection/>
    </xf>
    <xf numFmtId="0" fontId="8" fillId="0" borderId="5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8" fillId="0" borderId="57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6" fillId="24" borderId="0" xfId="0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0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54" fillId="0" borderId="10" xfId="0" applyFont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58" xfId="0" applyNumberFormat="1" applyFont="1" applyFill="1" applyBorder="1" applyAlignment="1" applyProtection="1">
      <alignment horizontal="left" vertical="top" wrapText="1"/>
      <protection/>
    </xf>
    <xf numFmtId="0" fontId="8" fillId="0" borderId="59" xfId="0" applyNumberFormat="1" applyFont="1" applyFill="1" applyBorder="1" applyAlignment="1" applyProtection="1">
      <alignment horizontal="left" vertical="top" wrapText="1"/>
      <protection/>
    </xf>
    <xf numFmtId="0" fontId="8" fillId="0" borderId="60" xfId="0" applyNumberFormat="1" applyFont="1" applyFill="1" applyBorder="1" applyAlignment="1" applyProtection="1">
      <alignment horizontal="left" vertical="top" wrapText="1"/>
      <protection/>
    </xf>
    <xf numFmtId="0" fontId="2" fillId="0" borderId="61" xfId="0" applyFont="1" applyFill="1" applyBorder="1" applyAlignment="1" applyProtection="1">
      <alignment horizontal="center" vertical="justify"/>
      <protection/>
    </xf>
    <xf numFmtId="0" fontId="2" fillId="0" borderId="62" xfId="0" applyFont="1" applyFill="1" applyBorder="1" applyAlignment="1" applyProtection="1">
      <alignment horizontal="center" vertical="justify"/>
      <protection/>
    </xf>
    <xf numFmtId="0" fontId="2" fillId="0" borderId="63" xfId="0" applyFont="1" applyFill="1" applyBorder="1" applyAlignment="1" applyProtection="1">
      <alignment horizontal="center" vertical="justify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64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8" fillId="0" borderId="37" xfId="0" applyFont="1" applyFill="1" applyBorder="1" applyAlignment="1" applyProtection="1">
      <alignment horizontal="left"/>
      <protection/>
    </xf>
    <xf numFmtId="0" fontId="8" fillId="0" borderId="53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7" fillId="0" borderId="56" xfId="0" applyFont="1" applyFill="1" applyBorder="1" applyAlignment="1" applyProtection="1">
      <alignment horizontal="center" vertical="center" textRotation="90"/>
      <protection/>
    </xf>
    <xf numFmtId="0" fontId="17" fillId="0" borderId="49" xfId="0" applyFont="1" applyFill="1" applyBorder="1" applyAlignment="1" applyProtection="1">
      <alignment horizontal="center" vertical="center" textRotation="90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49" fontId="12" fillId="0" borderId="64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8" fillId="0" borderId="65" xfId="0" applyNumberFormat="1" applyFont="1" applyFill="1" applyBorder="1" applyAlignment="1" applyProtection="1">
      <alignment horizontal="left"/>
      <protection/>
    </xf>
    <xf numFmtId="0" fontId="18" fillId="0" borderId="55" xfId="0" applyNumberFormat="1" applyFont="1" applyFill="1" applyBorder="1" applyAlignment="1" applyProtection="1">
      <alignment horizontal="left"/>
      <protection/>
    </xf>
    <xf numFmtId="0" fontId="18" fillId="0" borderId="65" xfId="0" applyFont="1" applyFill="1" applyBorder="1" applyAlignment="1" applyProtection="1">
      <alignment horizontal="left"/>
      <protection/>
    </xf>
    <xf numFmtId="0" fontId="18" fillId="0" borderId="55" xfId="0" applyFont="1" applyFill="1" applyBorder="1" applyAlignment="1" applyProtection="1">
      <alignment horizontal="left"/>
      <protection/>
    </xf>
    <xf numFmtId="0" fontId="18" fillId="0" borderId="47" xfId="0" applyNumberFormat="1" applyFont="1" applyFill="1" applyBorder="1" applyAlignment="1" applyProtection="1">
      <alignment horizontal="left"/>
      <protection/>
    </xf>
    <xf numFmtId="49" fontId="16" fillId="0" borderId="66" xfId="0" applyNumberFormat="1" applyFont="1" applyFill="1" applyBorder="1" applyAlignment="1" applyProtection="1">
      <alignment horizontal="center" vertical="center"/>
      <protection/>
    </xf>
    <xf numFmtId="49" fontId="16" fillId="0" borderId="67" xfId="0" applyNumberFormat="1" applyFont="1" applyFill="1" applyBorder="1" applyAlignment="1" applyProtection="1">
      <alignment horizontal="center" vertical="center"/>
      <protection/>
    </xf>
    <xf numFmtId="49" fontId="16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/>
      <protection/>
    </xf>
    <xf numFmtId="0" fontId="19" fillId="0" borderId="69" xfId="0" applyFont="1" applyFill="1" applyBorder="1" applyAlignment="1" applyProtection="1">
      <alignment horizontal="center" vertical="center" wrapText="1"/>
      <protection/>
    </xf>
    <xf numFmtId="0" fontId="19" fillId="0" borderId="70" xfId="0" applyFont="1" applyFill="1" applyBorder="1" applyAlignment="1" applyProtection="1">
      <alignment horizontal="center" vertical="center" wrapText="1"/>
      <protection/>
    </xf>
    <xf numFmtId="0" fontId="19" fillId="0" borderId="71" xfId="0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center" vertical="center" wrapText="1"/>
      <protection/>
    </xf>
    <xf numFmtId="0" fontId="19" fillId="0" borderId="56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49" fontId="19" fillId="0" borderId="56" xfId="0" applyNumberFormat="1" applyFont="1" applyFill="1" applyBorder="1" applyAlignment="1" applyProtection="1">
      <alignment horizontal="center" vertical="center" wrapText="1"/>
      <protection/>
    </xf>
    <xf numFmtId="49" fontId="19" fillId="0" borderId="55" xfId="0" applyNumberFormat="1" applyFont="1" applyFill="1" applyBorder="1" applyAlignment="1" applyProtection="1">
      <alignment horizontal="center" vertical="center" wrapText="1"/>
      <protection/>
    </xf>
    <xf numFmtId="49" fontId="19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13" fillId="0" borderId="56" xfId="0" applyFont="1" applyFill="1" applyBorder="1" applyAlignment="1" applyProtection="1">
      <alignment horizontal="center" vertical="center"/>
      <protection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49" fontId="14" fillId="0" borderId="56" xfId="0" applyNumberFormat="1" applyFont="1" applyFill="1" applyBorder="1" applyAlignment="1" applyProtection="1">
      <alignment horizontal="center" vertical="center" wrapText="1"/>
      <protection/>
    </xf>
    <xf numFmtId="49" fontId="14" fillId="0" borderId="55" xfId="0" applyNumberFormat="1" applyFont="1" applyFill="1" applyBorder="1" applyAlignment="1" applyProtection="1">
      <alignment horizontal="center" vertical="center" wrapText="1"/>
      <protection/>
    </xf>
    <xf numFmtId="49" fontId="14" fillId="0" borderId="54" xfId="0" applyNumberFormat="1" applyFont="1" applyFill="1" applyBorder="1" applyAlignment="1" applyProtection="1">
      <alignment horizontal="center" vertical="center" wrapText="1"/>
      <protection/>
    </xf>
    <xf numFmtId="49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4" fillId="0" borderId="53" xfId="0" applyNumberFormat="1" applyFont="1" applyFill="1" applyBorder="1" applyAlignment="1" applyProtection="1">
      <alignment horizontal="center" vertical="center" wrapText="1"/>
      <protection/>
    </xf>
    <xf numFmtId="49" fontId="14" fillId="0" borderId="42" xfId="0" applyNumberFormat="1" applyFont="1" applyFill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8" fillId="0" borderId="56" xfId="0" applyFont="1" applyFill="1" applyBorder="1" applyAlignment="1" applyProtection="1">
      <alignment horizontal="center" vertical="center" wrapText="1"/>
      <protection/>
    </xf>
    <xf numFmtId="0" fontId="18" fillId="0" borderId="55" xfId="0" applyFont="1" applyFill="1" applyBorder="1" applyAlignment="1" applyProtection="1">
      <alignment horizontal="center" vertical="center" wrapText="1"/>
      <protection/>
    </xf>
    <xf numFmtId="0" fontId="18" fillId="0" borderId="54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53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13" fillId="0" borderId="74" xfId="0" applyFont="1" applyFill="1" applyBorder="1" applyAlignment="1" applyProtection="1">
      <alignment horizontal="center" vertical="center"/>
      <protection/>
    </xf>
    <xf numFmtId="0" fontId="13" fillId="0" borderId="66" xfId="0" applyFont="1" applyFill="1" applyBorder="1" applyAlignment="1" applyProtection="1">
      <alignment horizontal="center" vertical="center"/>
      <protection/>
    </xf>
    <xf numFmtId="0" fontId="13" fillId="0" borderId="68" xfId="0" applyFont="1" applyFill="1" applyBorder="1" applyAlignment="1" applyProtection="1">
      <alignment horizontal="center" vertical="center"/>
      <protection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13" fillId="0" borderId="67" xfId="0" applyNumberFormat="1" applyFont="1" applyFill="1" applyBorder="1" applyAlignment="1" applyProtection="1">
      <alignment horizontal="center" vertical="center"/>
      <protection/>
    </xf>
    <xf numFmtId="0" fontId="16" fillId="0" borderId="66" xfId="0" applyNumberFormat="1" applyFont="1" applyFill="1" applyBorder="1" applyAlignment="1" applyProtection="1">
      <alignment horizontal="left" vertical="justify"/>
      <protection/>
    </xf>
    <xf numFmtId="0" fontId="16" fillId="0" borderId="67" xfId="0" applyNumberFormat="1" applyFont="1" applyFill="1" applyBorder="1" applyAlignment="1" applyProtection="1">
      <alignment horizontal="left" vertical="justify"/>
      <protection/>
    </xf>
    <xf numFmtId="0" fontId="16" fillId="0" borderId="68" xfId="0" applyNumberFormat="1" applyFont="1" applyFill="1" applyBorder="1" applyAlignment="1" applyProtection="1">
      <alignment horizontal="left" vertical="justify"/>
      <protection/>
    </xf>
    <xf numFmtId="0" fontId="14" fillId="0" borderId="67" xfId="0" applyNumberFormat="1" applyFont="1" applyFill="1" applyBorder="1" applyAlignment="1" applyProtection="1">
      <alignment horizontal="center" vertical="center"/>
      <protection/>
    </xf>
    <xf numFmtId="0" fontId="14" fillId="0" borderId="68" xfId="0" applyNumberFormat="1" applyFont="1" applyFill="1" applyBorder="1" applyAlignment="1" applyProtection="1">
      <alignment horizontal="center" vertical="center"/>
      <protection/>
    </xf>
    <xf numFmtId="0" fontId="14" fillId="0" borderId="66" xfId="0" applyNumberFormat="1" applyFont="1" applyFill="1" applyBorder="1" applyAlignment="1" applyProtection="1">
      <alignment horizontal="center" vertical="center"/>
      <protection/>
    </xf>
    <xf numFmtId="0" fontId="14" fillId="0" borderId="66" xfId="0" applyFont="1" applyFill="1" applyBorder="1" applyAlignment="1" applyProtection="1">
      <alignment horizontal="center" vertical="center" wrapText="1"/>
      <protection/>
    </xf>
    <xf numFmtId="0" fontId="14" fillId="0" borderId="67" xfId="0" applyFont="1" applyFill="1" applyBorder="1" applyAlignment="1" applyProtection="1">
      <alignment horizontal="center" vertical="center" wrapText="1"/>
      <protection/>
    </xf>
    <xf numFmtId="0" fontId="14" fillId="0" borderId="6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textRotation="90"/>
      <protection/>
    </xf>
    <xf numFmtId="0" fontId="8" fillId="0" borderId="56" xfId="0" applyFont="1" applyFill="1" applyBorder="1" applyAlignment="1" applyProtection="1">
      <alignment horizontal="center" vertical="center" textRotation="90"/>
      <protection/>
    </xf>
    <xf numFmtId="0" fontId="8" fillId="0" borderId="55" xfId="0" applyFont="1" applyFill="1" applyBorder="1" applyAlignment="1" applyProtection="1">
      <alignment horizontal="center" vertical="center" textRotation="90"/>
      <protection/>
    </xf>
    <xf numFmtId="0" fontId="8" fillId="0" borderId="54" xfId="0" applyFont="1" applyFill="1" applyBorder="1" applyAlignment="1" applyProtection="1">
      <alignment horizontal="center" vertical="center" textRotation="90"/>
      <protection/>
    </xf>
    <xf numFmtId="0" fontId="8" fillId="0" borderId="49" xfId="0" applyFont="1" applyFill="1" applyBorder="1" applyAlignment="1" applyProtection="1">
      <alignment horizontal="center" vertical="center" textRotation="90"/>
      <protection/>
    </xf>
    <xf numFmtId="0" fontId="8" fillId="0" borderId="0" xfId="0" applyFont="1" applyFill="1" applyBorder="1" applyAlignment="1" applyProtection="1">
      <alignment horizontal="center" vertical="center" textRotation="90"/>
      <protection/>
    </xf>
    <xf numFmtId="0" fontId="8" fillId="0" borderId="52" xfId="0" applyFont="1" applyFill="1" applyBorder="1" applyAlignment="1" applyProtection="1">
      <alignment horizontal="center" vertical="center" textRotation="90"/>
      <protection/>
    </xf>
    <xf numFmtId="0" fontId="8" fillId="0" borderId="37" xfId="0" applyFont="1" applyFill="1" applyBorder="1" applyAlignment="1" applyProtection="1">
      <alignment horizontal="center" vertical="center" textRotation="90"/>
      <protection/>
    </xf>
    <xf numFmtId="0" fontId="8" fillId="0" borderId="53" xfId="0" applyFont="1" applyFill="1" applyBorder="1" applyAlignment="1" applyProtection="1">
      <alignment horizontal="center" vertical="center" textRotation="90"/>
      <protection/>
    </xf>
    <xf numFmtId="0" fontId="8" fillId="0" borderId="42" xfId="0" applyFont="1" applyFill="1" applyBorder="1" applyAlignment="1" applyProtection="1">
      <alignment horizontal="center" vertical="center" textRotation="90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20" fillId="0" borderId="66" xfId="0" applyFont="1" applyFill="1" applyBorder="1" applyAlignment="1" applyProtection="1">
      <alignment horizontal="center" vertical="center" wrapText="1"/>
      <protection/>
    </xf>
    <xf numFmtId="0" fontId="20" fillId="0" borderId="67" xfId="0" applyFont="1" applyFill="1" applyBorder="1" applyAlignment="1" applyProtection="1">
      <alignment horizontal="center" vertical="center" wrapText="1"/>
      <protection/>
    </xf>
    <xf numFmtId="0" fontId="20" fillId="0" borderId="68" xfId="0" applyFont="1" applyFill="1" applyBorder="1" applyAlignment="1" applyProtection="1">
      <alignment horizontal="center" vertical="center" wrapText="1"/>
      <protection/>
    </xf>
    <xf numFmtId="0" fontId="14" fillId="0" borderId="66" xfId="0" applyFont="1" applyFill="1" applyBorder="1" applyAlignment="1" applyProtection="1">
      <alignment horizontal="center" vertical="center"/>
      <protection/>
    </xf>
    <xf numFmtId="0" fontId="14" fillId="0" borderId="67" xfId="0" applyFont="1" applyFill="1" applyBorder="1" applyAlignment="1" applyProtection="1">
      <alignment horizontal="center" vertical="center"/>
      <protection/>
    </xf>
    <xf numFmtId="0" fontId="14" fillId="0" borderId="68" xfId="0" applyFont="1" applyFill="1" applyBorder="1" applyAlignment="1" applyProtection="1">
      <alignment horizontal="center" vertical="center"/>
      <protection/>
    </xf>
    <xf numFmtId="49" fontId="8" fillId="0" borderId="5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49" fontId="8" fillId="0" borderId="56" xfId="0" applyNumberFormat="1" applyFont="1" applyFill="1" applyBorder="1" applyAlignment="1" applyProtection="1">
      <alignment horizontal="center" vertical="center" wrapText="1"/>
      <protection/>
    </xf>
    <xf numFmtId="49" fontId="8" fillId="0" borderId="55" xfId="0" applyNumberFormat="1" applyFont="1" applyFill="1" applyBorder="1" applyAlignment="1" applyProtection="1">
      <alignment horizontal="center" vertical="center" wrapText="1"/>
      <protection/>
    </xf>
    <xf numFmtId="49" fontId="8" fillId="0" borderId="54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horizontal="center" vertical="center" wrapText="1"/>
      <protection/>
    </xf>
    <xf numFmtId="49" fontId="8" fillId="0" borderId="53" xfId="0" applyNumberFormat="1" applyFont="1" applyFill="1" applyBorder="1" applyAlignment="1" applyProtection="1">
      <alignment horizontal="center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textRotation="90"/>
      <protection/>
    </xf>
    <xf numFmtId="0" fontId="8" fillId="0" borderId="54" xfId="0" applyFont="1" applyFill="1" applyBorder="1" applyAlignment="1" applyProtection="1">
      <alignment horizontal="center" vertical="center" textRotation="90"/>
      <protection/>
    </xf>
    <xf numFmtId="0" fontId="8" fillId="0" borderId="49" xfId="0" applyFont="1" applyFill="1" applyBorder="1" applyAlignment="1" applyProtection="1">
      <alignment horizontal="center" vertical="center" textRotation="90"/>
      <protection/>
    </xf>
    <xf numFmtId="0" fontId="8" fillId="0" borderId="52" xfId="0" applyFont="1" applyFill="1" applyBorder="1" applyAlignment="1" applyProtection="1">
      <alignment horizontal="center" vertical="center" textRotation="90"/>
      <protection/>
    </xf>
    <xf numFmtId="0" fontId="8" fillId="0" borderId="37" xfId="0" applyFont="1" applyFill="1" applyBorder="1" applyAlignment="1" applyProtection="1">
      <alignment horizontal="center" vertical="center" textRotation="90"/>
      <protection/>
    </xf>
    <xf numFmtId="0" fontId="8" fillId="0" borderId="42" xfId="0" applyFont="1" applyFill="1" applyBorder="1" applyAlignment="1" applyProtection="1">
      <alignment horizontal="center" vertical="center" textRotation="90"/>
      <protection/>
    </xf>
    <xf numFmtId="0" fontId="8" fillId="0" borderId="56" xfId="0" applyFont="1" applyFill="1" applyBorder="1" applyAlignment="1" applyProtection="1">
      <alignment horizontal="center" vertical="center" textRotation="90" wrapText="1"/>
      <protection/>
    </xf>
    <xf numFmtId="0" fontId="8" fillId="0" borderId="54" xfId="0" applyFont="1" applyFill="1" applyBorder="1" applyAlignment="1" applyProtection="1">
      <alignment horizontal="center" vertical="center" textRotation="90" wrapText="1"/>
      <protection/>
    </xf>
    <xf numFmtId="0" fontId="8" fillId="0" borderId="49" xfId="0" applyFont="1" applyFill="1" applyBorder="1" applyAlignment="1" applyProtection="1">
      <alignment horizontal="center" vertical="center" textRotation="90" wrapText="1"/>
      <protection/>
    </xf>
    <xf numFmtId="0" fontId="8" fillId="0" borderId="52" xfId="0" applyFont="1" applyFill="1" applyBorder="1" applyAlignment="1" applyProtection="1">
      <alignment horizontal="center" vertical="center" textRotation="90" wrapText="1"/>
      <protection/>
    </xf>
    <xf numFmtId="0" fontId="8" fillId="0" borderId="37" xfId="0" applyFont="1" applyFill="1" applyBorder="1" applyAlignment="1" applyProtection="1">
      <alignment horizontal="center" vertical="center" textRotation="90" wrapText="1"/>
      <protection/>
    </xf>
    <xf numFmtId="0" fontId="8" fillId="0" borderId="42" xfId="0" applyFont="1" applyFill="1" applyBorder="1" applyAlignment="1" applyProtection="1">
      <alignment horizontal="center" vertical="center" textRotation="90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left" vertical="center" textRotation="90" wrapText="1"/>
      <protection/>
    </xf>
    <xf numFmtId="0" fontId="8" fillId="0" borderId="54" xfId="0" applyFont="1" applyFill="1" applyBorder="1" applyAlignment="1" applyProtection="1">
      <alignment horizontal="left" vertical="center" textRotation="90" wrapText="1"/>
      <protection/>
    </xf>
    <xf numFmtId="0" fontId="8" fillId="0" borderId="49" xfId="0" applyFont="1" applyFill="1" applyBorder="1" applyAlignment="1" applyProtection="1">
      <alignment horizontal="left" vertical="center" textRotation="90" wrapText="1"/>
      <protection/>
    </xf>
    <xf numFmtId="0" fontId="8" fillId="0" borderId="52" xfId="0" applyFont="1" applyFill="1" applyBorder="1" applyAlignment="1" applyProtection="1">
      <alignment horizontal="left" vertical="center" textRotation="90" wrapText="1"/>
      <protection/>
    </xf>
    <xf numFmtId="0" fontId="8" fillId="0" borderId="37" xfId="0" applyFont="1" applyFill="1" applyBorder="1" applyAlignment="1" applyProtection="1">
      <alignment horizontal="left" vertical="center" textRotation="90" wrapText="1"/>
      <protection/>
    </xf>
    <xf numFmtId="0" fontId="8" fillId="0" borderId="42" xfId="0" applyFont="1" applyFill="1" applyBorder="1" applyAlignment="1" applyProtection="1">
      <alignment horizontal="left" vertical="center" textRotation="90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68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wrapText="1"/>
      <protection/>
    </xf>
    <xf numFmtId="0" fontId="1" fillId="0" borderId="67" xfId="0" applyFont="1" applyFill="1" applyBorder="1" applyAlignment="1" applyProtection="1">
      <alignment horizontal="center" wrapText="1"/>
      <protection/>
    </xf>
    <xf numFmtId="0" fontId="1" fillId="0" borderId="55" xfId="0" applyFont="1" applyFill="1" applyBorder="1" applyAlignment="1" applyProtection="1">
      <alignment horizontal="center" wrapText="1"/>
      <protection/>
    </xf>
    <xf numFmtId="0" fontId="1" fillId="0" borderId="54" xfId="0" applyFont="1" applyFill="1" applyBorder="1" applyAlignment="1" applyProtection="1">
      <alignment horizont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>
      <alignment horizontal="center" vertical="center"/>
    </xf>
    <xf numFmtId="9" fontId="9" fillId="0" borderId="52" xfId="0" applyNumberFormat="1" applyFont="1" applyFill="1" applyBorder="1" applyAlignment="1" applyProtection="1">
      <alignment horizontal="center" vertical="center" textRotation="90"/>
      <protection/>
    </xf>
    <xf numFmtId="0" fontId="8" fillId="0" borderId="75" xfId="0" applyFont="1" applyFill="1" applyBorder="1" applyAlignment="1" applyProtection="1">
      <alignment horizontal="center" vertical="center" wrapText="1"/>
      <protection/>
    </xf>
    <xf numFmtId="9" fontId="3" fillId="0" borderId="75" xfId="55" applyFont="1" applyFill="1" applyBorder="1" applyAlignment="1" applyProtection="1">
      <alignment horizontal="left" vertical="center" wrapText="1"/>
      <protection/>
    </xf>
    <xf numFmtId="0" fontId="52" fillId="0" borderId="75" xfId="0" applyFont="1" applyFill="1" applyBorder="1" applyAlignment="1">
      <alignment vertical="center"/>
    </xf>
    <xf numFmtId="0" fontId="3" fillId="0" borderId="75" xfId="0" applyFont="1" applyFill="1" applyBorder="1" applyAlignment="1" applyProtection="1">
      <alignment horizontal="left" vertical="center" wrapText="1"/>
      <protection/>
    </xf>
    <xf numFmtId="0" fontId="53" fillId="0" borderId="75" xfId="0" applyFont="1" applyFill="1" applyBorder="1" applyAlignment="1" applyProtection="1">
      <alignment horizontal="left" vertical="center" wrapText="1"/>
      <protection/>
    </xf>
    <xf numFmtId="0" fontId="29" fillId="0" borderId="10" xfId="0" applyFont="1" applyFill="1" applyBorder="1" applyAlignment="1" applyProtection="1">
      <alignment horizontal="center"/>
      <protection/>
    </xf>
    <xf numFmtId="49" fontId="31" fillId="0" borderId="15" xfId="0" applyNumberFormat="1" applyFont="1" applyFill="1" applyBorder="1" applyAlignment="1" applyProtection="1">
      <alignment horizontal="right" vertical="justify"/>
      <protection/>
    </xf>
    <xf numFmtId="0" fontId="8" fillId="0" borderId="75" xfId="0" applyFont="1" applyFill="1" applyBorder="1" applyAlignment="1" applyProtection="1">
      <alignment horizontal="right" vertical="center" wrapText="1"/>
      <protection/>
    </xf>
    <xf numFmtId="0" fontId="29" fillId="0" borderId="76" xfId="0" applyFont="1" applyFill="1" applyBorder="1" applyAlignment="1" applyProtection="1">
      <alignment horizontal="center" vertical="justify"/>
      <protection/>
    </xf>
    <xf numFmtId="0" fontId="29" fillId="0" borderId="77" xfId="0" applyFont="1" applyFill="1" applyBorder="1" applyAlignment="1" applyProtection="1">
      <alignment horizontal="center" vertical="justify"/>
      <protection/>
    </xf>
    <xf numFmtId="0" fontId="29" fillId="0" borderId="78" xfId="0" applyFont="1" applyFill="1" applyBorder="1" applyAlignment="1" applyProtection="1">
      <alignment horizontal="center" vertical="justify"/>
      <protection/>
    </xf>
    <xf numFmtId="0" fontId="1" fillId="0" borderId="75" xfId="0" applyFont="1" applyFill="1" applyBorder="1" applyAlignment="1" applyProtection="1">
      <alignment horizontal="center" wrapText="1"/>
      <protection/>
    </xf>
    <xf numFmtId="9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9" fontId="10" fillId="0" borderId="52" xfId="0" applyNumberFormat="1" applyFont="1" applyFill="1" applyBorder="1" applyAlignment="1" applyProtection="1">
      <alignment horizontal="center" vertical="center" textRotation="88"/>
      <protection/>
    </xf>
    <xf numFmtId="0" fontId="11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75" xfId="0" applyFont="1" applyFill="1" applyBorder="1" applyAlignment="1" applyProtection="1">
      <alignment horizontal="right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9" fontId="1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75" xfId="0" applyFont="1" applyFill="1" applyBorder="1" applyAlignment="1" applyProtection="1">
      <alignment horizontal="center" wrapText="1"/>
      <protection/>
    </xf>
    <xf numFmtId="0" fontId="7" fillId="0" borderId="75" xfId="0" applyFont="1" applyFill="1" applyBorder="1" applyAlignment="1" applyProtection="1">
      <alignment horizontal="center" wrapText="1"/>
      <protection/>
    </xf>
    <xf numFmtId="0" fontId="1" fillId="0" borderId="75" xfId="0" applyFont="1" applyFill="1" applyBorder="1" applyAlignment="1" applyProtection="1">
      <alignment horizontal="center" vertical="center" wrapText="1"/>
      <protection/>
    </xf>
    <xf numFmtId="0" fontId="20" fillId="0" borderId="66" xfId="0" applyFont="1" applyFill="1" applyBorder="1" applyAlignment="1" applyProtection="1">
      <alignment horizontal="right"/>
      <protection/>
    </xf>
    <xf numFmtId="0" fontId="20" fillId="0" borderId="67" xfId="0" applyFont="1" applyFill="1" applyBorder="1" applyAlignment="1" applyProtection="1">
      <alignment horizontal="right"/>
      <protection/>
    </xf>
    <xf numFmtId="0" fontId="20" fillId="0" borderId="68" xfId="0" applyFont="1" applyFill="1" applyBorder="1" applyAlignment="1" applyProtection="1">
      <alignment horizontal="right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left"/>
      <protection/>
    </xf>
    <xf numFmtId="0" fontId="1" fillId="0" borderId="67" xfId="0" applyFont="1" applyFill="1" applyBorder="1" applyAlignment="1" applyProtection="1">
      <alignment horizontal="left"/>
      <protection/>
    </xf>
    <xf numFmtId="0" fontId="1" fillId="0" borderId="68" xfId="0" applyFont="1" applyFill="1" applyBorder="1" applyAlignment="1" applyProtection="1">
      <alignment horizontal="left"/>
      <protection/>
    </xf>
    <xf numFmtId="0" fontId="1" fillId="0" borderId="66" xfId="0" applyFont="1" applyFill="1" applyBorder="1" applyAlignment="1" applyProtection="1">
      <alignment horizontal="left" wrapText="1"/>
      <protection/>
    </xf>
    <xf numFmtId="0" fontId="3" fillId="0" borderId="67" xfId="0" applyFont="1" applyFill="1" applyBorder="1" applyAlignment="1" applyProtection="1">
      <alignment horizontal="left" wrapText="1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8" fillId="0" borderId="79" xfId="0" applyNumberFormat="1" applyFont="1" applyFill="1" applyBorder="1" applyAlignment="1" applyProtection="1">
      <alignment horizontal="center" vertical="center"/>
      <protection/>
    </xf>
    <xf numFmtId="0" fontId="8" fillId="0" borderId="74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left" vertical="top" wrapText="1"/>
      <protection/>
    </xf>
    <xf numFmtId="0" fontId="1" fillId="0" borderId="55" xfId="0" applyFont="1" applyFill="1" applyBorder="1" applyAlignment="1" applyProtection="1">
      <alignment horizontal="left" vertical="top" wrapText="1"/>
      <protection/>
    </xf>
    <xf numFmtId="49" fontId="31" fillId="0" borderId="15" xfId="0" applyNumberFormat="1" applyFont="1" applyFill="1" applyBorder="1" applyAlignment="1" applyProtection="1">
      <alignment horizontal="left" vertical="justify"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49" fontId="27" fillId="0" borderId="0" xfId="0" applyNumberFormat="1" applyFont="1" applyFill="1" applyBorder="1" applyAlignment="1" applyProtection="1">
      <alignment horizontal="center" vertical="justify"/>
      <protection/>
    </xf>
    <xf numFmtId="0" fontId="13" fillId="0" borderId="0" xfId="0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right" vertical="justify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" fillId="0" borderId="66" xfId="0" applyFont="1" applyFill="1" applyBorder="1" applyAlignment="1" applyProtection="1">
      <alignment horizontal="left" vertical="top" wrapText="1"/>
      <protection/>
    </xf>
    <xf numFmtId="0" fontId="1" fillId="0" borderId="67" xfId="0" applyFont="1" applyFill="1" applyBorder="1" applyAlignment="1" applyProtection="1">
      <alignment horizontal="left" vertical="top" wrapText="1"/>
      <protection/>
    </xf>
    <xf numFmtId="0" fontId="1" fillId="0" borderId="68" xfId="0" applyFont="1" applyFill="1" applyBorder="1" applyAlignment="1" applyProtection="1">
      <alignment horizontal="left" vertical="top" wrapText="1"/>
      <protection/>
    </xf>
    <xf numFmtId="0" fontId="19" fillId="0" borderId="80" xfId="0" applyFont="1" applyFill="1" applyBorder="1" applyAlignment="1" applyProtection="1">
      <alignment horizontal="center" vertical="center" textRotation="90" wrapText="1"/>
      <protection/>
    </xf>
    <xf numFmtId="0" fontId="19" fillId="0" borderId="81" xfId="0" applyFont="1" applyFill="1" applyBorder="1" applyAlignment="1" applyProtection="1">
      <alignment horizontal="center" vertical="center" textRotation="90" wrapText="1"/>
      <protection/>
    </xf>
    <xf numFmtId="0" fontId="18" fillId="0" borderId="73" xfId="0" applyFont="1" applyBorder="1" applyAlignment="1" applyProtection="1">
      <alignment horizontal="center"/>
      <protection/>
    </xf>
    <xf numFmtId="0" fontId="18" fillId="0" borderId="74" xfId="0" applyFont="1" applyBorder="1" applyAlignment="1" applyProtection="1">
      <alignment horizontal="center"/>
      <protection/>
    </xf>
    <xf numFmtId="49" fontId="27" fillId="0" borderId="0" xfId="0" applyNumberFormat="1" applyFont="1" applyFill="1" applyBorder="1" applyAlignment="1" applyProtection="1">
      <alignment vertical="justify"/>
      <protection/>
    </xf>
    <xf numFmtId="49" fontId="27" fillId="0" borderId="0" xfId="0" applyNumberFormat="1" applyFont="1" applyFill="1" applyBorder="1" applyAlignment="1" applyProtection="1">
      <alignment horizontal="left" vertical="justify"/>
      <protection/>
    </xf>
    <xf numFmtId="0" fontId="28" fillId="0" borderId="0" xfId="0" applyFont="1" applyFill="1" applyBorder="1" applyAlignment="1" applyProtection="1">
      <alignment vertical="justify"/>
      <protection/>
    </xf>
    <xf numFmtId="0" fontId="29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vertical="justify"/>
      <protection/>
    </xf>
    <xf numFmtId="0" fontId="33" fillId="0" borderId="0" xfId="0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28575</xdr:rowOff>
    </xdr:from>
    <xdr:to>
      <xdr:col>7</xdr:col>
      <xdr:colOff>190500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152525"/>
          <a:ext cx="13525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A95"/>
  <sheetViews>
    <sheetView tabSelected="1" view="pageBreakPreview" zoomScale="65" zoomScaleNormal="70" zoomScaleSheetLayoutView="65" zoomScalePageLayoutView="0" workbookViewId="0" topLeftCell="A16">
      <selection activeCell="BG66" sqref="BG66"/>
    </sheetView>
  </sheetViews>
  <sheetFormatPr defaultColWidth="10.140625" defaultRowHeight="15"/>
  <cols>
    <col min="1" max="7" width="4.421875" style="8" customWidth="1"/>
    <col min="8" max="8" width="4.8515625" style="8" customWidth="1"/>
    <col min="9" max="12" width="4.421875" style="8" customWidth="1"/>
    <col min="13" max="14" width="4.421875" style="22" customWidth="1"/>
    <col min="15" max="16" width="4.421875" style="176" customWidth="1"/>
    <col min="17" max="20" width="4.421875" style="39" customWidth="1"/>
    <col min="21" max="21" width="4.28125" style="39" customWidth="1"/>
    <col min="22" max="22" width="4.57421875" style="39" customWidth="1"/>
    <col min="23" max="23" width="4.421875" style="39" customWidth="1"/>
    <col min="24" max="24" width="4.57421875" style="39" customWidth="1"/>
    <col min="25" max="25" width="4.7109375" style="39" customWidth="1"/>
    <col min="26" max="26" width="4.57421875" style="39" customWidth="1"/>
    <col min="27" max="27" width="5.140625" style="39" customWidth="1"/>
    <col min="28" max="29" width="4.421875" style="40" customWidth="1"/>
    <col min="30" max="30" width="4.7109375" style="40" customWidth="1"/>
    <col min="31" max="31" width="4.421875" style="40" customWidth="1"/>
    <col min="32" max="32" width="4.7109375" style="8" customWidth="1"/>
    <col min="33" max="53" width="4.421875" style="8" customWidth="1"/>
    <col min="54" max="54" width="3.28125" style="8" customWidth="1"/>
    <col min="55" max="55" width="3.421875" style="8" customWidth="1"/>
    <col min="56" max="56" width="5.421875" style="8" customWidth="1"/>
    <col min="57" max="57" width="4.421875" style="8" customWidth="1"/>
    <col min="58" max="58" width="5.00390625" style="8" customWidth="1"/>
    <col min="59" max="59" width="6.140625" style="8" customWidth="1"/>
    <col min="60" max="60" width="6.00390625" style="1" customWidth="1"/>
    <col min="61" max="62" width="5.00390625" style="1" customWidth="1"/>
    <col min="63" max="16384" width="10.140625" style="1" customWidth="1"/>
  </cols>
  <sheetData>
    <row r="3" spans="1:62" ht="29.25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</row>
    <row r="4" spans="1:64" s="3" customFormat="1" ht="31.5" customHeight="1">
      <c r="A4" s="201" t="s">
        <v>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"/>
      <c r="BL4" s="2"/>
    </row>
    <row r="5" spans="1:62" ht="44.25" customHeight="1">
      <c r="A5" s="202" t="s">
        <v>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</row>
    <row r="6" spans="1:71" s="6" customFormat="1" ht="27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03" t="s">
        <v>3</v>
      </c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5"/>
      <c r="BL6" s="5"/>
      <c r="BO6" s="205"/>
      <c r="BP6" s="205"/>
      <c r="BQ6" s="205"/>
      <c r="BR6" s="205"/>
      <c r="BS6" s="205"/>
    </row>
    <row r="7" spans="1:62" ht="55.5" customHeight="1" thickBot="1">
      <c r="A7" s="7"/>
      <c r="I7" s="9"/>
      <c r="J7" s="9"/>
      <c r="K7" s="9"/>
      <c r="L7" s="9"/>
      <c r="M7" s="9"/>
      <c r="N7" s="9"/>
      <c r="O7" s="9"/>
      <c r="P7" s="9"/>
      <c r="Q7" s="206" t="s">
        <v>4</v>
      </c>
      <c r="R7" s="206"/>
      <c r="S7" s="206"/>
      <c r="T7" s="206"/>
      <c r="U7" s="207" t="s">
        <v>5</v>
      </c>
      <c r="V7" s="207"/>
      <c r="W7" s="207"/>
      <c r="X7" s="207"/>
      <c r="Y7" s="207"/>
      <c r="Z7" s="207"/>
      <c r="AA7" s="207"/>
      <c r="AB7" s="207"/>
      <c r="AC7" s="207"/>
      <c r="AD7" s="207"/>
      <c r="AE7" s="10"/>
      <c r="AF7" s="208" t="s">
        <v>6</v>
      </c>
      <c r="AG7" s="208"/>
      <c r="AH7" s="208"/>
      <c r="AI7" s="208"/>
      <c r="AJ7" s="208"/>
      <c r="AK7" s="208"/>
      <c r="AL7" s="209" t="s">
        <v>130</v>
      </c>
      <c r="AM7" s="209"/>
      <c r="AN7" s="209"/>
      <c r="AO7" s="209"/>
      <c r="AP7" s="209"/>
      <c r="AQ7" s="209"/>
      <c r="AR7" s="209"/>
      <c r="AS7" s="209"/>
      <c r="AT7" s="209"/>
      <c r="AU7" s="209"/>
      <c r="AV7" s="210" t="s">
        <v>7</v>
      </c>
      <c r="AW7" s="210"/>
      <c r="AX7" s="210"/>
      <c r="AY7" s="210"/>
      <c r="AZ7" s="210"/>
      <c r="BA7" s="210"/>
      <c r="BB7" s="210"/>
      <c r="BC7" s="210"/>
      <c r="BD7" s="211" t="s">
        <v>8</v>
      </c>
      <c r="BE7" s="211"/>
      <c r="BF7" s="211"/>
      <c r="BG7" s="211"/>
      <c r="BH7" s="211"/>
      <c r="BI7" s="211"/>
      <c r="BJ7" s="11"/>
    </row>
    <row r="8" spans="1:62" ht="26.25" customHeight="1" thickBot="1">
      <c r="A8" s="7"/>
      <c r="B8" s="194" t="s">
        <v>9</v>
      </c>
      <c r="C8" s="194"/>
      <c r="D8" s="194"/>
      <c r="E8" s="194"/>
      <c r="F8" s="194"/>
      <c r="G8" s="194"/>
      <c r="H8" s="194"/>
      <c r="I8" s="194"/>
      <c r="J8" s="194"/>
      <c r="K8" s="9"/>
      <c r="L8" s="9"/>
      <c r="M8" s="9"/>
      <c r="N8" s="9"/>
      <c r="O8" s="9"/>
      <c r="P8" s="9"/>
      <c r="Q8" s="12"/>
      <c r="R8" s="12"/>
      <c r="S8" s="195" t="s">
        <v>10</v>
      </c>
      <c r="T8" s="196"/>
      <c r="U8" s="196"/>
      <c r="V8" s="196"/>
      <c r="W8" s="196"/>
      <c r="X8" s="196"/>
      <c r="Y8" s="196"/>
      <c r="Z8" s="196"/>
      <c r="AA8" s="196"/>
      <c r="AB8" s="196"/>
      <c r="AC8" s="12"/>
      <c r="AD8" s="13"/>
      <c r="AE8" s="10"/>
      <c r="AF8" s="197" t="s">
        <v>11</v>
      </c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4"/>
      <c r="AW8" s="15"/>
      <c r="AX8" s="15"/>
      <c r="AY8" s="15"/>
      <c r="AZ8" s="15"/>
      <c r="BA8" s="15"/>
      <c r="BB8" s="15"/>
      <c r="BC8" s="15"/>
      <c r="BD8" s="16"/>
      <c r="BE8" s="16"/>
      <c r="BF8" s="16"/>
      <c r="BG8" s="16"/>
      <c r="BH8" s="17"/>
      <c r="BI8" s="17"/>
      <c r="BJ8" s="17"/>
    </row>
    <row r="9" spans="8:62" ht="22.5" customHeight="1" thickBot="1">
      <c r="H9" s="18"/>
      <c r="I9" s="18"/>
      <c r="J9" s="18"/>
      <c r="K9" s="18"/>
      <c r="L9" s="18"/>
      <c r="M9" s="19"/>
      <c r="N9" s="19"/>
      <c r="O9" s="20"/>
      <c r="P9" s="20"/>
      <c r="Q9" s="206" t="s">
        <v>12</v>
      </c>
      <c r="R9" s="206"/>
      <c r="S9" s="206"/>
      <c r="T9" s="206"/>
      <c r="U9" s="206"/>
      <c r="V9" s="206"/>
      <c r="W9" s="206"/>
      <c r="X9" s="188" t="s">
        <v>131</v>
      </c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9"/>
      <c r="AV9" s="190" t="s">
        <v>13</v>
      </c>
      <c r="AW9" s="191"/>
      <c r="AX9" s="191"/>
      <c r="AY9" s="191"/>
      <c r="AZ9" s="191"/>
      <c r="BA9" s="191"/>
      <c r="BB9" s="191"/>
      <c r="BC9" s="187" t="s">
        <v>14</v>
      </c>
      <c r="BD9" s="187"/>
      <c r="BE9" s="187"/>
      <c r="BF9" s="187"/>
      <c r="BG9" s="187"/>
      <c r="BH9" s="187"/>
      <c r="BI9" s="185"/>
      <c r="BJ9" s="14"/>
    </row>
    <row r="10" spans="2:62" ht="21" thickBot="1">
      <c r="B10" s="183" t="s">
        <v>15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9"/>
      <c r="O10" s="20"/>
      <c r="P10" s="21"/>
      <c r="Q10" s="12"/>
      <c r="R10" s="12"/>
      <c r="S10" s="12"/>
      <c r="T10" s="12"/>
      <c r="U10" s="12"/>
      <c r="V10" s="12"/>
      <c r="W10" s="12"/>
      <c r="X10" s="197" t="s">
        <v>16</v>
      </c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80" t="s">
        <v>17</v>
      </c>
      <c r="AW10" s="181"/>
      <c r="AX10" s="181"/>
      <c r="AY10" s="181"/>
      <c r="AZ10" s="181"/>
      <c r="BA10" s="181"/>
      <c r="BB10" s="181"/>
      <c r="BC10" s="186"/>
      <c r="BD10" s="186"/>
      <c r="BE10" s="186"/>
      <c r="BF10" s="186"/>
      <c r="BG10" s="186"/>
      <c r="BH10" s="186"/>
      <c r="BI10" s="184"/>
      <c r="BJ10" s="14"/>
    </row>
    <row r="11" spans="14:62" ht="28.5" customHeight="1" thickBot="1">
      <c r="N11" s="23"/>
      <c r="O11" s="23"/>
      <c r="P11" s="23"/>
      <c r="Q11" s="230" t="s">
        <v>18</v>
      </c>
      <c r="R11" s="230"/>
      <c r="S11" s="230"/>
      <c r="T11" s="230"/>
      <c r="U11" s="230"/>
      <c r="V11" s="230"/>
      <c r="W11" s="24"/>
      <c r="X11" s="24"/>
      <c r="Y11" s="188" t="s">
        <v>19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24"/>
      <c r="AQ11" s="24"/>
      <c r="AR11" s="24"/>
      <c r="AS11" s="24"/>
      <c r="AT11" s="24"/>
      <c r="AU11" s="25"/>
      <c r="AV11" s="190" t="s">
        <v>20</v>
      </c>
      <c r="AW11" s="191"/>
      <c r="AX11" s="191"/>
      <c r="AY11" s="191"/>
      <c r="AZ11" s="191"/>
      <c r="BA11" s="191"/>
      <c r="BB11" s="191"/>
      <c r="BC11" s="215" t="s">
        <v>21</v>
      </c>
      <c r="BD11" s="215"/>
      <c r="BE11" s="215"/>
      <c r="BF11" s="215"/>
      <c r="BG11" s="215"/>
      <c r="BH11" s="215"/>
      <c r="BI11" s="216"/>
      <c r="BJ11" s="26"/>
    </row>
    <row r="12" spans="1:62" ht="21" thickBot="1">
      <c r="A12" s="234" t="s">
        <v>22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"/>
      <c r="Q12" s="25"/>
      <c r="R12" s="25"/>
      <c r="S12" s="25"/>
      <c r="T12" s="25"/>
      <c r="U12" s="25"/>
      <c r="V12" s="25"/>
      <c r="W12" s="25"/>
      <c r="X12" s="197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235" t="s">
        <v>23</v>
      </c>
      <c r="AW12" s="236"/>
      <c r="AX12" s="236"/>
      <c r="AY12" s="236"/>
      <c r="AZ12" s="236"/>
      <c r="BA12" s="236"/>
      <c r="BB12" s="236"/>
      <c r="BC12" s="217"/>
      <c r="BD12" s="217"/>
      <c r="BE12" s="217"/>
      <c r="BF12" s="217"/>
      <c r="BG12" s="217"/>
      <c r="BH12" s="217"/>
      <c r="BI12" s="218"/>
      <c r="BJ12" s="26"/>
    </row>
    <row r="13" spans="1:62" ht="22.5" customHeight="1">
      <c r="A13" s="182" t="s">
        <v>24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27"/>
      <c r="M13" s="27"/>
      <c r="N13" s="28"/>
      <c r="O13" s="29"/>
      <c r="P13" s="29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30"/>
      <c r="AS13" s="30"/>
      <c r="AT13" s="30"/>
      <c r="AU13" s="30"/>
      <c r="AV13" s="31"/>
      <c r="AW13" s="214" t="s">
        <v>26</v>
      </c>
      <c r="AX13" s="214"/>
      <c r="AY13" s="214"/>
      <c r="AZ13" s="214"/>
      <c r="BA13" s="214"/>
      <c r="BB13" s="214"/>
      <c r="BC13" s="214"/>
      <c r="BD13" s="219" t="s">
        <v>27</v>
      </c>
      <c r="BE13" s="220"/>
      <c r="BF13" s="220"/>
      <c r="BG13" s="220"/>
      <c r="BH13" s="220"/>
      <c r="BI13" s="220"/>
      <c r="BJ13" s="220"/>
    </row>
    <row r="14" spans="2:62" ht="84.75" customHeight="1" thickBot="1">
      <c r="B14" s="3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9"/>
      <c r="Q14" s="212" t="s">
        <v>25</v>
      </c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31"/>
      <c r="AC14" s="221" t="s">
        <v>143</v>
      </c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3"/>
      <c r="AR14" s="36"/>
      <c r="AS14" s="36"/>
      <c r="AT14" s="36"/>
      <c r="AU14" s="36"/>
      <c r="AV14" s="14"/>
      <c r="AW14" s="14"/>
      <c r="AX14" s="37"/>
      <c r="AY14" s="14"/>
      <c r="AZ14" s="14"/>
      <c r="BA14" s="14"/>
      <c r="BB14" s="14"/>
      <c r="BC14" s="38"/>
      <c r="BD14" s="224" t="s">
        <v>28</v>
      </c>
      <c r="BE14" s="225"/>
      <c r="BF14" s="225"/>
      <c r="BG14" s="225"/>
      <c r="BH14" s="225"/>
      <c r="BI14" s="225"/>
      <c r="BJ14" s="226"/>
    </row>
    <row r="15" spans="2:62" ht="21" customHeight="1">
      <c r="B15" s="3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  <c r="Q15" s="33"/>
      <c r="R15" s="33"/>
      <c r="S15" s="33"/>
      <c r="T15" s="33"/>
      <c r="U15" s="34"/>
      <c r="V15" s="34"/>
      <c r="W15" s="34"/>
      <c r="X15" s="35"/>
      <c r="Y15" s="36"/>
      <c r="Z15" s="36"/>
      <c r="AA15" s="36"/>
      <c r="AB15" s="36"/>
      <c r="AC15" s="177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36"/>
      <c r="AS15" s="36"/>
      <c r="AT15" s="36"/>
      <c r="AU15" s="36"/>
      <c r="AV15" s="14"/>
      <c r="AW15" s="14"/>
      <c r="AX15" s="37"/>
      <c r="AY15" s="14"/>
      <c r="AZ15" s="14"/>
      <c r="BA15" s="14"/>
      <c r="BB15" s="14"/>
      <c r="BC15" s="38"/>
      <c r="BD15" s="192"/>
      <c r="BE15" s="192"/>
      <c r="BF15" s="192"/>
      <c r="BG15" s="192"/>
      <c r="BH15" s="192"/>
      <c r="BI15" s="192"/>
      <c r="BJ15" s="192"/>
    </row>
    <row r="16" spans="1:62" ht="22.5" customHeight="1">
      <c r="A16" s="240" t="s">
        <v>29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41"/>
      <c r="BC16" s="18"/>
      <c r="BD16" s="42"/>
      <c r="BE16" s="42"/>
      <c r="BF16" s="42"/>
      <c r="BG16" s="42"/>
      <c r="BH16" s="42"/>
      <c r="BI16" s="42"/>
      <c r="BJ16" s="42"/>
    </row>
    <row r="17" spans="1:56" s="48" customFormat="1" ht="16.5" thickBot="1">
      <c r="A17" s="43"/>
      <c r="B17" s="44"/>
      <c r="C17" s="44"/>
      <c r="D17" s="44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U17" s="49"/>
      <c r="V17" s="46"/>
      <c r="W17" s="46"/>
      <c r="X17" s="46"/>
      <c r="Y17" s="46"/>
      <c r="Z17" s="46"/>
      <c r="AA17" s="46"/>
      <c r="AB17" s="46"/>
      <c r="AC17" s="46"/>
      <c r="AD17" s="50"/>
      <c r="AE17" s="51"/>
      <c r="AF17" s="44"/>
      <c r="AG17" s="46"/>
      <c r="AH17" s="46"/>
      <c r="AI17" s="50"/>
      <c r="AL17" s="44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4"/>
      <c r="AX17" s="44"/>
      <c r="AY17" s="44"/>
      <c r="AZ17" s="44"/>
      <c r="BA17" s="44"/>
      <c r="BB17" s="44"/>
      <c r="BC17" s="44"/>
      <c r="BD17" s="44"/>
    </row>
    <row r="18" spans="1:56" s="48" customFormat="1" ht="15">
      <c r="A18" s="241" t="s">
        <v>30</v>
      </c>
      <c r="B18" s="227" t="s">
        <v>31</v>
      </c>
      <c r="C18" s="228"/>
      <c r="D18" s="228"/>
      <c r="E18" s="229"/>
      <c r="F18" s="243" t="s">
        <v>32</v>
      </c>
      <c r="G18" s="244"/>
      <c r="H18" s="244"/>
      <c r="I18" s="245"/>
      <c r="J18" s="243" t="s">
        <v>33</v>
      </c>
      <c r="K18" s="244"/>
      <c r="L18" s="244"/>
      <c r="M18" s="244"/>
      <c r="N18" s="245"/>
      <c r="O18" s="237" t="s">
        <v>34</v>
      </c>
      <c r="P18" s="238"/>
      <c r="Q18" s="238"/>
      <c r="R18" s="239"/>
      <c r="S18" s="237" t="s">
        <v>35</v>
      </c>
      <c r="T18" s="238"/>
      <c r="U18" s="238"/>
      <c r="V18" s="239"/>
      <c r="W18" s="237" t="s">
        <v>36</v>
      </c>
      <c r="X18" s="238"/>
      <c r="Y18" s="238"/>
      <c r="Z18" s="238"/>
      <c r="AA18" s="239"/>
      <c r="AB18" s="237" t="s">
        <v>37</v>
      </c>
      <c r="AC18" s="238"/>
      <c r="AD18" s="238"/>
      <c r="AE18" s="239"/>
      <c r="AF18" s="237" t="s">
        <v>38</v>
      </c>
      <c r="AG18" s="238"/>
      <c r="AH18" s="238"/>
      <c r="AI18" s="239"/>
      <c r="AJ18" s="237" t="s">
        <v>39</v>
      </c>
      <c r="AK18" s="238"/>
      <c r="AL18" s="238"/>
      <c r="AM18" s="238"/>
      <c r="AN18" s="239"/>
      <c r="AO18" s="237" t="s">
        <v>40</v>
      </c>
      <c r="AP18" s="238"/>
      <c r="AQ18" s="238"/>
      <c r="AR18" s="239"/>
      <c r="AS18" s="237" t="s">
        <v>41</v>
      </c>
      <c r="AT18" s="238"/>
      <c r="AU18" s="238"/>
      <c r="AV18" s="238"/>
      <c r="AW18" s="239"/>
      <c r="AX18" s="238" t="s">
        <v>42</v>
      </c>
      <c r="AY18" s="238"/>
      <c r="AZ18" s="238"/>
      <c r="BA18" s="239"/>
      <c r="BB18" s="44"/>
      <c r="BC18" s="44"/>
      <c r="BD18" s="44"/>
    </row>
    <row r="19" spans="1:56" s="48" customFormat="1" ht="15.75" thickBot="1">
      <c r="A19" s="242"/>
      <c r="B19" s="52">
        <f aca="true" t="shared" si="0" ref="B19:BA19">A19+1</f>
        <v>1</v>
      </c>
      <c r="C19" s="53">
        <f t="shared" si="0"/>
        <v>2</v>
      </c>
      <c r="D19" s="53">
        <f t="shared" si="0"/>
        <v>3</v>
      </c>
      <c r="E19" s="54">
        <f t="shared" si="0"/>
        <v>4</v>
      </c>
      <c r="F19" s="52">
        <f t="shared" si="0"/>
        <v>5</v>
      </c>
      <c r="G19" s="55">
        <f t="shared" si="0"/>
        <v>6</v>
      </c>
      <c r="H19" s="53">
        <f t="shared" si="0"/>
        <v>7</v>
      </c>
      <c r="I19" s="54">
        <f t="shared" si="0"/>
        <v>8</v>
      </c>
      <c r="J19" s="52">
        <f t="shared" si="0"/>
        <v>9</v>
      </c>
      <c r="K19" s="53">
        <f t="shared" si="0"/>
        <v>10</v>
      </c>
      <c r="L19" s="55">
        <f t="shared" si="0"/>
        <v>11</v>
      </c>
      <c r="M19" s="53">
        <f t="shared" si="0"/>
        <v>12</v>
      </c>
      <c r="N19" s="54">
        <f t="shared" si="0"/>
        <v>13</v>
      </c>
      <c r="O19" s="52">
        <f t="shared" si="0"/>
        <v>14</v>
      </c>
      <c r="P19" s="55">
        <f t="shared" si="0"/>
        <v>15</v>
      </c>
      <c r="Q19" s="53">
        <f t="shared" si="0"/>
        <v>16</v>
      </c>
      <c r="R19" s="54">
        <f t="shared" si="0"/>
        <v>17</v>
      </c>
      <c r="S19" s="52">
        <f t="shared" si="0"/>
        <v>18</v>
      </c>
      <c r="T19" s="53">
        <f t="shared" si="0"/>
        <v>19</v>
      </c>
      <c r="U19" s="55">
        <f t="shared" si="0"/>
        <v>20</v>
      </c>
      <c r="V19" s="54">
        <f t="shared" si="0"/>
        <v>21</v>
      </c>
      <c r="W19" s="52">
        <f t="shared" si="0"/>
        <v>22</v>
      </c>
      <c r="X19" s="53">
        <f t="shared" si="0"/>
        <v>23</v>
      </c>
      <c r="Y19" s="56">
        <f t="shared" si="0"/>
        <v>24</v>
      </c>
      <c r="Z19" s="53">
        <f t="shared" si="0"/>
        <v>25</v>
      </c>
      <c r="AA19" s="54">
        <f t="shared" si="0"/>
        <v>26</v>
      </c>
      <c r="AB19" s="52">
        <f t="shared" si="0"/>
        <v>27</v>
      </c>
      <c r="AC19" s="56">
        <f t="shared" si="0"/>
        <v>28</v>
      </c>
      <c r="AD19" s="53">
        <f t="shared" si="0"/>
        <v>29</v>
      </c>
      <c r="AE19" s="54">
        <f t="shared" si="0"/>
        <v>30</v>
      </c>
      <c r="AF19" s="52">
        <f t="shared" si="0"/>
        <v>31</v>
      </c>
      <c r="AG19" s="56">
        <f t="shared" si="0"/>
        <v>32</v>
      </c>
      <c r="AH19" s="53">
        <f t="shared" si="0"/>
        <v>33</v>
      </c>
      <c r="AI19" s="54">
        <f t="shared" si="0"/>
        <v>34</v>
      </c>
      <c r="AJ19" s="52">
        <f t="shared" si="0"/>
        <v>35</v>
      </c>
      <c r="AK19" s="57">
        <f t="shared" si="0"/>
        <v>36</v>
      </c>
      <c r="AL19" s="58">
        <f t="shared" si="0"/>
        <v>37</v>
      </c>
      <c r="AM19" s="58">
        <f t="shared" si="0"/>
        <v>38</v>
      </c>
      <c r="AN19" s="59">
        <f t="shared" si="0"/>
        <v>39</v>
      </c>
      <c r="AO19" s="52">
        <f t="shared" si="0"/>
        <v>40</v>
      </c>
      <c r="AP19" s="56">
        <f t="shared" si="0"/>
        <v>41</v>
      </c>
      <c r="AQ19" s="53">
        <f t="shared" si="0"/>
        <v>42</v>
      </c>
      <c r="AR19" s="54">
        <f t="shared" si="0"/>
        <v>43</v>
      </c>
      <c r="AS19" s="60">
        <f t="shared" si="0"/>
        <v>44</v>
      </c>
      <c r="AT19" s="57">
        <f t="shared" si="0"/>
        <v>45</v>
      </c>
      <c r="AU19" s="58">
        <f t="shared" si="0"/>
        <v>46</v>
      </c>
      <c r="AV19" s="58">
        <f t="shared" si="0"/>
        <v>47</v>
      </c>
      <c r="AW19" s="59">
        <f t="shared" si="0"/>
        <v>48</v>
      </c>
      <c r="AX19" s="198">
        <f t="shared" si="0"/>
        <v>49</v>
      </c>
      <c r="AY19" s="199">
        <f t="shared" si="0"/>
        <v>50</v>
      </c>
      <c r="AZ19" s="199">
        <f t="shared" si="0"/>
        <v>51</v>
      </c>
      <c r="BA19" s="200">
        <f t="shared" si="0"/>
        <v>52</v>
      </c>
      <c r="BB19" s="57"/>
      <c r="BC19" s="44"/>
      <c r="BD19" s="44"/>
    </row>
    <row r="20" spans="1:56" s="48" customFormat="1" ht="15.75">
      <c r="A20" s="61" t="s">
        <v>43</v>
      </c>
      <c r="B20" s="62"/>
      <c r="C20" s="63"/>
      <c r="D20" s="63"/>
      <c r="E20" s="64"/>
      <c r="F20" s="62"/>
      <c r="G20" s="65"/>
      <c r="H20" s="63"/>
      <c r="I20" s="64"/>
      <c r="J20" s="62"/>
      <c r="K20" s="63"/>
      <c r="L20" s="65"/>
      <c r="M20" s="63"/>
      <c r="N20" s="64"/>
      <c r="O20" s="62" t="s">
        <v>44</v>
      </c>
      <c r="P20" s="65" t="s">
        <v>44</v>
      </c>
      <c r="Q20" s="63" t="s">
        <v>45</v>
      </c>
      <c r="R20" s="64" t="s">
        <v>45</v>
      </c>
      <c r="S20" s="62"/>
      <c r="T20" s="63" t="s">
        <v>46</v>
      </c>
      <c r="U20" s="65" t="s">
        <v>46</v>
      </c>
      <c r="V20" s="64" t="s">
        <v>46</v>
      </c>
      <c r="W20" s="62"/>
      <c r="X20" s="63"/>
      <c r="Y20" s="65"/>
      <c r="Z20" s="63"/>
      <c r="AA20" s="64"/>
      <c r="AB20" s="62"/>
      <c r="AC20" s="65"/>
      <c r="AD20" s="63"/>
      <c r="AE20" s="64"/>
      <c r="AF20" s="62"/>
      <c r="AG20" s="65"/>
      <c r="AH20" s="63"/>
      <c r="AI20" s="66"/>
      <c r="AJ20" s="62"/>
      <c r="AK20" s="65" t="s">
        <v>44</v>
      </c>
      <c r="AL20" s="63" t="s">
        <v>44</v>
      </c>
      <c r="AM20" s="63" t="s">
        <v>45</v>
      </c>
      <c r="AN20" s="64" t="s">
        <v>45</v>
      </c>
      <c r="AO20" s="62" t="s">
        <v>45</v>
      </c>
      <c r="AP20" s="65" t="s">
        <v>45</v>
      </c>
      <c r="AQ20" s="63" t="s">
        <v>45</v>
      </c>
      <c r="AR20" s="64" t="s">
        <v>45</v>
      </c>
      <c r="AS20" s="62" t="s">
        <v>45</v>
      </c>
      <c r="AT20" s="65" t="s">
        <v>45</v>
      </c>
      <c r="AU20" s="63" t="s">
        <v>45</v>
      </c>
      <c r="AV20" s="63" t="s">
        <v>45</v>
      </c>
      <c r="AW20" s="64" t="s">
        <v>45</v>
      </c>
      <c r="AX20" s="65" t="s">
        <v>46</v>
      </c>
      <c r="AY20" s="63" t="s">
        <v>46</v>
      </c>
      <c r="AZ20" s="63" t="s">
        <v>46</v>
      </c>
      <c r="BA20" s="64" t="s">
        <v>46</v>
      </c>
      <c r="BB20" s="44"/>
      <c r="BC20" s="44"/>
      <c r="BD20" s="44"/>
    </row>
    <row r="21" spans="1:56" s="48" customFormat="1" ht="15.75">
      <c r="A21" s="67" t="s">
        <v>47</v>
      </c>
      <c r="B21" s="68"/>
      <c r="C21" s="69"/>
      <c r="D21" s="69"/>
      <c r="E21" s="70"/>
      <c r="F21" s="68"/>
      <c r="G21" s="71"/>
      <c r="H21" s="69"/>
      <c r="I21" s="70"/>
      <c r="J21" s="68"/>
      <c r="K21" s="69"/>
      <c r="L21" s="71"/>
      <c r="M21" s="69" t="s">
        <v>48</v>
      </c>
      <c r="N21" s="72" t="s">
        <v>48</v>
      </c>
      <c r="O21" s="73" t="s">
        <v>44</v>
      </c>
      <c r="P21" s="74" t="s">
        <v>44</v>
      </c>
      <c r="Q21" s="75" t="s">
        <v>45</v>
      </c>
      <c r="R21" s="76" t="s">
        <v>45</v>
      </c>
      <c r="S21" s="68"/>
      <c r="T21" s="69" t="s">
        <v>46</v>
      </c>
      <c r="U21" s="71" t="s">
        <v>46</v>
      </c>
      <c r="V21" s="70" t="s">
        <v>46</v>
      </c>
      <c r="W21" s="68"/>
      <c r="X21" s="69"/>
      <c r="Y21" s="71"/>
      <c r="Z21" s="69"/>
      <c r="AA21" s="70"/>
      <c r="AB21" s="68"/>
      <c r="AC21" s="71"/>
      <c r="AD21" s="69"/>
      <c r="AE21" s="70"/>
      <c r="AF21" s="68"/>
      <c r="AG21" s="71"/>
      <c r="AH21" s="69"/>
      <c r="AI21" s="77"/>
      <c r="AJ21" s="68"/>
      <c r="AK21" s="71" t="s">
        <v>44</v>
      </c>
      <c r="AL21" s="69" t="s">
        <v>44</v>
      </c>
      <c r="AM21" s="69" t="s">
        <v>45</v>
      </c>
      <c r="AN21" s="70" t="s">
        <v>45</v>
      </c>
      <c r="AO21" s="68" t="s">
        <v>45</v>
      </c>
      <c r="AP21" s="71" t="s">
        <v>45</v>
      </c>
      <c r="AQ21" s="69" t="s">
        <v>45</v>
      </c>
      <c r="AR21" s="70" t="s">
        <v>45</v>
      </c>
      <c r="AS21" s="68" t="s">
        <v>45</v>
      </c>
      <c r="AT21" s="71" t="s">
        <v>45</v>
      </c>
      <c r="AU21" s="69" t="s">
        <v>45</v>
      </c>
      <c r="AV21" s="69" t="s">
        <v>45</v>
      </c>
      <c r="AW21" s="70" t="s">
        <v>45</v>
      </c>
      <c r="AX21" s="71" t="s">
        <v>46</v>
      </c>
      <c r="AY21" s="69" t="s">
        <v>46</v>
      </c>
      <c r="AZ21" s="69" t="s">
        <v>46</v>
      </c>
      <c r="BA21" s="70" t="s">
        <v>46</v>
      </c>
      <c r="BB21" s="44"/>
      <c r="BC21" s="44"/>
      <c r="BD21" s="44"/>
    </row>
    <row r="22" spans="1:56" s="48" customFormat="1" ht="15.75">
      <c r="A22" s="78" t="s">
        <v>49</v>
      </c>
      <c r="B22" s="73"/>
      <c r="C22" s="75"/>
      <c r="D22" s="75"/>
      <c r="E22" s="76"/>
      <c r="F22" s="73"/>
      <c r="G22" s="74"/>
      <c r="H22" s="75"/>
      <c r="I22" s="76"/>
      <c r="J22" s="73"/>
      <c r="K22" s="75"/>
      <c r="L22" s="74"/>
      <c r="M22" s="75"/>
      <c r="N22" s="79"/>
      <c r="O22" s="80"/>
      <c r="P22" s="74"/>
      <c r="Q22" s="75"/>
      <c r="R22" s="76"/>
      <c r="S22" s="73"/>
      <c r="T22" s="69" t="s">
        <v>46</v>
      </c>
      <c r="U22" s="71" t="s">
        <v>46</v>
      </c>
      <c r="V22" s="70" t="s">
        <v>46</v>
      </c>
      <c r="W22" s="73"/>
      <c r="X22" s="75"/>
      <c r="Y22" s="74"/>
      <c r="Z22" s="75"/>
      <c r="AA22" s="76"/>
      <c r="AB22" s="73"/>
      <c r="AC22" s="74"/>
      <c r="AD22" s="75"/>
      <c r="AE22" s="76"/>
      <c r="AF22" s="73"/>
      <c r="AG22" s="74"/>
      <c r="AH22" s="75"/>
      <c r="AI22" s="81"/>
      <c r="AJ22" s="73"/>
      <c r="AK22" s="74"/>
      <c r="AL22" s="75"/>
      <c r="AM22" s="69"/>
      <c r="AN22" s="70"/>
      <c r="AO22" s="68" t="s">
        <v>45</v>
      </c>
      <c r="AP22" s="71" t="s">
        <v>45</v>
      </c>
      <c r="AQ22" s="69" t="s">
        <v>45</v>
      </c>
      <c r="AR22" s="70" t="s">
        <v>45</v>
      </c>
      <c r="AS22" s="68" t="s">
        <v>45</v>
      </c>
      <c r="AT22" s="71" t="s">
        <v>45</v>
      </c>
      <c r="AU22" s="69" t="s">
        <v>45</v>
      </c>
      <c r="AV22" s="69" t="s">
        <v>45</v>
      </c>
      <c r="AW22" s="70" t="s">
        <v>45</v>
      </c>
      <c r="AX22" s="71" t="s">
        <v>46</v>
      </c>
      <c r="AY22" s="69" t="s">
        <v>46</v>
      </c>
      <c r="AZ22" s="69" t="s">
        <v>46</v>
      </c>
      <c r="BA22" s="70" t="s">
        <v>46</v>
      </c>
      <c r="BB22" s="44"/>
      <c r="BC22" s="44"/>
      <c r="BD22" s="44"/>
    </row>
    <row r="23" spans="1:62" s="94" customFormat="1" ht="16.5" thickBot="1">
      <c r="A23" s="82" t="s">
        <v>50</v>
      </c>
      <c r="B23" s="83"/>
      <c r="C23" s="84"/>
      <c r="D23" s="84"/>
      <c r="E23" s="85"/>
      <c r="F23" s="83"/>
      <c r="G23" s="86"/>
      <c r="H23" s="84"/>
      <c r="I23" s="85"/>
      <c r="J23" s="83"/>
      <c r="K23" s="84"/>
      <c r="L23" s="86"/>
      <c r="M23" s="84"/>
      <c r="N23" s="87"/>
      <c r="O23" s="88"/>
      <c r="P23" s="86"/>
      <c r="Q23" s="84"/>
      <c r="R23" s="85"/>
      <c r="S23" s="83"/>
      <c r="T23" s="69" t="s">
        <v>46</v>
      </c>
      <c r="U23" s="71" t="s">
        <v>46</v>
      </c>
      <c r="V23" s="70" t="s">
        <v>46</v>
      </c>
      <c r="W23" s="83"/>
      <c r="X23" s="84"/>
      <c r="Y23" s="86"/>
      <c r="Z23" s="84"/>
      <c r="AA23" s="85"/>
      <c r="AB23" s="83"/>
      <c r="AC23" s="86"/>
      <c r="AD23" s="84"/>
      <c r="AE23" s="85"/>
      <c r="AF23" s="83"/>
      <c r="AG23" s="86"/>
      <c r="AH23" s="84"/>
      <c r="AI23" s="89"/>
      <c r="AJ23" s="83"/>
      <c r="AK23" s="86"/>
      <c r="AL23" s="84"/>
      <c r="AM23" s="92"/>
      <c r="AN23" s="93"/>
      <c r="AO23" s="90" t="s">
        <v>45</v>
      </c>
      <c r="AP23" s="91" t="s">
        <v>45</v>
      </c>
      <c r="AQ23" s="92" t="s">
        <v>45</v>
      </c>
      <c r="AR23" s="93" t="s">
        <v>45</v>
      </c>
      <c r="AS23" s="90" t="s">
        <v>45</v>
      </c>
      <c r="AT23" s="91" t="s">
        <v>45</v>
      </c>
      <c r="AU23" s="92" t="s">
        <v>45</v>
      </c>
      <c r="AV23" s="92" t="s">
        <v>45</v>
      </c>
      <c r="AW23" s="93" t="s">
        <v>45</v>
      </c>
      <c r="AX23" s="91" t="s">
        <v>51</v>
      </c>
      <c r="AY23" s="92" t="s">
        <v>51</v>
      </c>
      <c r="AZ23" s="92" t="s">
        <v>51</v>
      </c>
      <c r="BA23" s="93" t="s">
        <v>51</v>
      </c>
      <c r="BB23" s="44"/>
      <c r="BC23" s="44"/>
      <c r="BD23" s="44"/>
      <c r="BE23" s="44"/>
      <c r="BF23" s="44"/>
      <c r="BG23" s="44"/>
      <c r="BH23" s="44"/>
      <c r="BI23" s="44"/>
      <c r="BJ23" s="44"/>
    </row>
    <row r="24" spans="1:62" s="94" customFormat="1" ht="15">
      <c r="A24" s="44"/>
      <c r="B24" s="44"/>
      <c r="C24" s="44"/>
      <c r="D24" s="95"/>
      <c r="E24" s="96" t="s">
        <v>52</v>
      </c>
      <c r="F24" s="46"/>
      <c r="G24" s="46"/>
      <c r="H24" s="46"/>
      <c r="I24" s="46"/>
      <c r="J24" s="46"/>
      <c r="K24" s="46"/>
      <c r="L24" s="46"/>
      <c r="M24" s="46"/>
      <c r="N24" s="46"/>
      <c r="O24" s="97"/>
      <c r="P24" s="48"/>
      <c r="Q24" s="48"/>
      <c r="R24" s="48"/>
      <c r="S24" s="48"/>
      <c r="T24" s="98" t="s">
        <v>44</v>
      </c>
      <c r="U24" s="247" t="s">
        <v>53</v>
      </c>
      <c r="V24" s="248"/>
      <c r="W24" s="248"/>
      <c r="X24" s="248"/>
      <c r="Y24" s="248"/>
      <c r="Z24" s="248"/>
      <c r="AA24" s="46"/>
      <c r="AB24" s="46"/>
      <c r="AC24" s="50"/>
      <c r="AD24" s="99"/>
      <c r="AE24" s="249"/>
      <c r="AF24" s="250"/>
      <c r="AG24" s="250"/>
      <c r="AH24" s="100"/>
      <c r="AI24" s="48"/>
      <c r="AJ24" s="48"/>
      <c r="AK24" s="101" t="s">
        <v>46</v>
      </c>
      <c r="AL24" s="251" t="s">
        <v>54</v>
      </c>
      <c r="AM24" s="232"/>
      <c r="AN24" s="232"/>
      <c r="AO24" s="46"/>
      <c r="AP24" s="193" t="s">
        <v>51</v>
      </c>
      <c r="AQ24" s="232" t="s">
        <v>55</v>
      </c>
      <c r="AR24" s="232"/>
      <c r="AS24" s="233"/>
      <c r="AT24" s="46"/>
      <c r="AU24" s="46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</row>
    <row r="25" spans="1:62" s="94" customFormat="1" ht="15">
      <c r="A25" s="44"/>
      <c r="B25" s="44"/>
      <c r="C25" s="4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8"/>
      <c r="Q25" s="48"/>
      <c r="R25" s="48"/>
      <c r="S25" s="48"/>
      <c r="T25" s="47"/>
      <c r="U25" s="46"/>
      <c r="V25" s="46"/>
      <c r="W25" s="46"/>
      <c r="X25" s="46"/>
      <c r="Y25" s="46"/>
      <c r="Z25" s="46"/>
      <c r="AA25" s="46"/>
      <c r="AB25" s="46"/>
      <c r="AC25" s="50"/>
      <c r="AD25" s="50"/>
      <c r="AE25" s="44"/>
      <c r="AF25" s="44"/>
      <c r="AG25" s="44"/>
      <c r="AH25" s="50"/>
      <c r="AI25" s="48"/>
      <c r="AJ25" s="48"/>
      <c r="AK25" s="44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</row>
    <row r="26" spans="1:62" s="94" customFormat="1" ht="15">
      <c r="A26" s="44"/>
      <c r="B26" s="44"/>
      <c r="C26" s="44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8"/>
      <c r="Q26" s="48"/>
      <c r="R26" s="48"/>
      <c r="S26" s="48"/>
      <c r="T26" s="47"/>
      <c r="U26" s="46"/>
      <c r="V26" s="46"/>
      <c r="W26" s="46"/>
      <c r="X26" s="46"/>
      <c r="Y26" s="46"/>
      <c r="Z26" s="46"/>
      <c r="AA26" s="46"/>
      <c r="AB26" s="46"/>
      <c r="AC26" s="50"/>
      <c r="AD26" s="50"/>
      <c r="AE26" s="44"/>
      <c r="AF26" s="44"/>
      <c r="AG26" s="44"/>
      <c r="AH26" s="50"/>
      <c r="AI26" s="48"/>
      <c r="AJ26" s="48"/>
      <c r="AK26" s="44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</row>
    <row r="27" spans="1:62" s="94" customFormat="1" ht="2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3" t="s">
        <v>56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2"/>
      <c r="AC27" s="102"/>
      <c r="AD27" s="246" t="s">
        <v>57</v>
      </c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103"/>
      <c r="AQ27" s="103"/>
      <c r="AR27" s="103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</row>
    <row r="28" spans="1:62" s="94" customFormat="1" ht="21" thickBo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255" t="s">
        <v>58</v>
      </c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103"/>
      <c r="X28" s="103"/>
      <c r="Y28" s="103"/>
      <c r="Z28" s="103"/>
      <c r="AA28" s="103"/>
      <c r="AB28" s="102"/>
      <c r="AC28" s="102"/>
      <c r="AD28" s="255" t="s">
        <v>58</v>
      </c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103"/>
      <c r="AP28" s="103"/>
      <c r="AQ28" s="103"/>
      <c r="AR28" s="103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</row>
    <row r="29" spans="1:76" s="94" customFormat="1" ht="28.5" customHeight="1">
      <c r="A29" s="105"/>
      <c r="B29" s="106"/>
      <c r="C29" s="106"/>
      <c r="D29" s="106"/>
      <c r="E29" s="106"/>
      <c r="F29" s="106"/>
      <c r="G29" s="106"/>
      <c r="J29" s="437" t="s">
        <v>30</v>
      </c>
      <c r="K29" s="256" t="s">
        <v>59</v>
      </c>
      <c r="L29" s="257"/>
      <c r="M29" s="256" t="s">
        <v>60</v>
      </c>
      <c r="N29" s="257"/>
      <c r="O29" s="260" t="s">
        <v>61</v>
      </c>
      <c r="P29" s="261"/>
      <c r="Q29" s="260" t="s">
        <v>54</v>
      </c>
      <c r="R29" s="261"/>
      <c r="S29" s="264" t="s">
        <v>62</v>
      </c>
      <c r="T29" s="265"/>
      <c r="U29" s="268" t="s">
        <v>63</v>
      </c>
      <c r="V29" s="269"/>
      <c r="AD29" s="272" t="s">
        <v>64</v>
      </c>
      <c r="AE29" s="273"/>
      <c r="AF29" s="273"/>
      <c r="AG29" s="273"/>
      <c r="AH29" s="273"/>
      <c r="AI29" s="274"/>
      <c r="AJ29" s="278" t="s">
        <v>65</v>
      </c>
      <c r="AK29" s="279"/>
      <c r="AL29" s="280"/>
      <c r="AM29" s="285" t="s">
        <v>66</v>
      </c>
      <c r="AN29" s="286"/>
      <c r="AO29" s="287"/>
      <c r="AP29" s="107"/>
      <c r="AV29" s="108"/>
      <c r="AW29" s="108"/>
      <c r="AX29" s="108"/>
      <c r="AY29" s="109"/>
      <c r="AZ29" s="109"/>
      <c r="BA29" s="109"/>
      <c r="BB29" s="44"/>
      <c r="BC29" s="44"/>
      <c r="BD29" s="44"/>
      <c r="BE29" s="44"/>
      <c r="BF29" s="44"/>
      <c r="BG29" s="44"/>
      <c r="BH29" s="105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5"/>
      <c r="BW29" s="105"/>
      <c r="BX29" s="105"/>
    </row>
    <row r="30" spans="1:76" s="94" customFormat="1" ht="15" customHeight="1" thickBot="1">
      <c r="A30" s="105"/>
      <c r="B30" s="106"/>
      <c r="C30" s="106"/>
      <c r="D30" s="106"/>
      <c r="E30" s="106"/>
      <c r="F30" s="106"/>
      <c r="G30" s="106"/>
      <c r="J30" s="438"/>
      <c r="K30" s="258"/>
      <c r="L30" s="259"/>
      <c r="M30" s="258"/>
      <c r="N30" s="259"/>
      <c r="O30" s="262"/>
      <c r="P30" s="263"/>
      <c r="Q30" s="262"/>
      <c r="R30" s="263"/>
      <c r="S30" s="266"/>
      <c r="T30" s="267"/>
      <c r="U30" s="270"/>
      <c r="V30" s="271"/>
      <c r="AD30" s="275"/>
      <c r="AE30" s="276"/>
      <c r="AF30" s="276"/>
      <c r="AG30" s="276"/>
      <c r="AH30" s="276"/>
      <c r="AI30" s="277"/>
      <c r="AJ30" s="281"/>
      <c r="AK30" s="282"/>
      <c r="AL30" s="283"/>
      <c r="AM30" s="288"/>
      <c r="AN30" s="289"/>
      <c r="AO30" s="290"/>
      <c r="AV30" s="108"/>
      <c r="AW30" s="108"/>
      <c r="AX30" s="108"/>
      <c r="AY30" s="109"/>
      <c r="AZ30" s="109"/>
      <c r="BA30" s="109"/>
      <c r="BB30" s="44"/>
      <c r="BC30" s="44"/>
      <c r="BD30" s="44"/>
      <c r="BE30" s="44"/>
      <c r="BF30" s="44"/>
      <c r="BG30" s="44"/>
      <c r="BH30" s="105"/>
      <c r="BI30" s="110"/>
      <c r="BJ30" s="110"/>
      <c r="BK30" s="110"/>
      <c r="BL30" s="110"/>
      <c r="BM30" s="110"/>
      <c r="BN30" s="110"/>
      <c r="BO30" s="111"/>
      <c r="BP30" s="111"/>
      <c r="BQ30" s="111"/>
      <c r="BR30" s="112"/>
      <c r="BS30" s="112"/>
      <c r="BT30" s="112"/>
      <c r="BU30" s="113"/>
      <c r="BV30" s="105"/>
      <c r="BW30" s="105"/>
      <c r="BX30" s="105"/>
    </row>
    <row r="31" spans="1:76" s="94" customFormat="1" ht="18.75" customHeight="1" thickBot="1">
      <c r="A31" s="114"/>
      <c r="B31" s="115"/>
      <c r="C31" s="115"/>
      <c r="D31" s="115"/>
      <c r="E31" s="115"/>
      <c r="F31" s="115"/>
      <c r="G31" s="115"/>
      <c r="J31" s="116" t="s">
        <v>43</v>
      </c>
      <c r="K31" s="439">
        <v>31</v>
      </c>
      <c r="L31" s="440"/>
      <c r="M31" s="291">
        <v>4</v>
      </c>
      <c r="N31" s="292"/>
      <c r="O31" s="293"/>
      <c r="P31" s="294"/>
      <c r="Q31" s="293"/>
      <c r="R31" s="294"/>
      <c r="S31" s="295">
        <v>13</v>
      </c>
      <c r="T31" s="296"/>
      <c r="U31" s="293">
        <v>48</v>
      </c>
      <c r="V31" s="294"/>
      <c r="AD31" s="297" t="s">
        <v>67</v>
      </c>
      <c r="AE31" s="298"/>
      <c r="AF31" s="298"/>
      <c r="AG31" s="298"/>
      <c r="AH31" s="298"/>
      <c r="AI31" s="299"/>
      <c r="AJ31" s="252" t="s">
        <v>68</v>
      </c>
      <c r="AK31" s="253"/>
      <c r="AL31" s="254"/>
      <c r="AM31" s="252" t="s">
        <v>69</v>
      </c>
      <c r="AN31" s="253"/>
      <c r="AO31" s="254"/>
      <c r="AV31" s="117"/>
      <c r="AW31" s="117"/>
      <c r="AX31" s="117"/>
      <c r="AY31" s="109"/>
      <c r="AZ31" s="109"/>
      <c r="BA31" s="109"/>
      <c r="BB31" s="44"/>
      <c r="BC31" s="44"/>
      <c r="BD31" s="44"/>
      <c r="BE31" s="44"/>
      <c r="BF31" s="44"/>
      <c r="BG31" s="44"/>
      <c r="BH31" s="105"/>
      <c r="BI31" s="110"/>
      <c r="BJ31" s="110"/>
      <c r="BK31" s="110"/>
      <c r="BL31" s="110"/>
      <c r="BM31" s="110"/>
      <c r="BN31" s="110"/>
      <c r="BO31" s="111"/>
      <c r="BP31" s="111"/>
      <c r="BQ31" s="111"/>
      <c r="BR31" s="112"/>
      <c r="BS31" s="112"/>
      <c r="BT31" s="112"/>
      <c r="BU31" s="113"/>
      <c r="BV31" s="105"/>
      <c r="BW31" s="105"/>
      <c r="BX31" s="105"/>
    </row>
    <row r="32" spans="1:76" s="94" customFormat="1" ht="21" thickBot="1">
      <c r="A32" s="114"/>
      <c r="B32" s="115"/>
      <c r="C32" s="115"/>
      <c r="D32" s="115"/>
      <c r="E32" s="115"/>
      <c r="F32" s="115"/>
      <c r="G32" s="115"/>
      <c r="J32" s="118" t="s">
        <v>47</v>
      </c>
      <c r="K32" s="291">
        <v>29</v>
      </c>
      <c r="L32" s="292"/>
      <c r="M32" s="291">
        <v>4</v>
      </c>
      <c r="N32" s="292"/>
      <c r="O32" s="293">
        <v>2</v>
      </c>
      <c r="P32" s="294"/>
      <c r="Q32" s="293"/>
      <c r="R32" s="294"/>
      <c r="S32" s="295">
        <v>13</v>
      </c>
      <c r="T32" s="296"/>
      <c r="U32" s="293">
        <v>48</v>
      </c>
      <c r="V32" s="294"/>
      <c r="AD32" s="297"/>
      <c r="AE32" s="298"/>
      <c r="AF32" s="298"/>
      <c r="AG32" s="298"/>
      <c r="AH32" s="298"/>
      <c r="AI32" s="299"/>
      <c r="AJ32" s="252"/>
      <c r="AK32" s="253"/>
      <c r="AL32" s="254"/>
      <c r="AM32" s="252"/>
      <c r="AN32" s="253"/>
      <c r="AO32" s="254"/>
      <c r="BD32" s="44"/>
      <c r="BE32" s="44"/>
      <c r="BF32" s="44"/>
      <c r="BG32" s="44"/>
      <c r="BH32" s="105"/>
      <c r="BI32" s="119"/>
      <c r="BJ32" s="104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105"/>
      <c r="BX32" s="105"/>
    </row>
    <row r="33" spans="1:79" s="94" customFormat="1" ht="15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20"/>
      <c r="O33" s="120"/>
      <c r="P33" s="115"/>
      <c r="Q33" s="115"/>
      <c r="R33" s="105"/>
      <c r="S33" s="105"/>
      <c r="T33" s="115"/>
      <c r="U33" s="115"/>
      <c r="V33" s="115"/>
      <c r="W33" s="115"/>
      <c r="X33" s="115"/>
      <c r="Y33" s="115"/>
      <c r="Z33" s="115"/>
      <c r="AA33" s="115"/>
      <c r="AB33" s="115"/>
      <c r="AC33" s="120"/>
      <c r="AD33" s="120"/>
      <c r="AE33" s="115"/>
      <c r="AF33" s="115"/>
      <c r="AG33" s="44"/>
      <c r="AH33" s="44"/>
      <c r="AI33" s="44"/>
      <c r="AJ33" s="44"/>
      <c r="AK33" s="44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4"/>
      <c r="BD33" s="44"/>
      <c r="BE33" s="44"/>
      <c r="BF33" s="44"/>
      <c r="BG33" s="44"/>
      <c r="BH33" s="44"/>
      <c r="BI33" s="44"/>
      <c r="BJ33" s="44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</row>
    <row r="34" spans="1:79" s="121" customFormat="1" ht="18" customHeight="1" thickBot="1">
      <c r="A34" s="284" t="s">
        <v>70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</row>
    <row r="35" spans="1:62" s="121" customFormat="1" ht="33" customHeight="1" thickBot="1">
      <c r="A35" s="122"/>
      <c r="B35" s="306"/>
      <c r="C35" s="122"/>
      <c r="D35" s="307" t="s">
        <v>71</v>
      </c>
      <c r="E35" s="308"/>
      <c r="F35" s="309"/>
      <c r="G35" s="316" t="s">
        <v>72</v>
      </c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8"/>
      <c r="U35" s="325" t="s">
        <v>73</v>
      </c>
      <c r="V35" s="326"/>
      <c r="W35" s="326"/>
      <c r="X35" s="326"/>
      <c r="Y35" s="326"/>
      <c r="Z35" s="326"/>
      <c r="AA35" s="326"/>
      <c r="AB35" s="327"/>
      <c r="AC35" s="368" t="s">
        <v>74</v>
      </c>
      <c r="AD35" s="369"/>
      <c r="AE35" s="374" t="s">
        <v>75</v>
      </c>
      <c r="AF35" s="375"/>
      <c r="AG35" s="375"/>
      <c r="AH35" s="375"/>
      <c r="AI35" s="375"/>
      <c r="AJ35" s="375"/>
      <c r="AK35" s="375"/>
      <c r="AL35" s="375"/>
      <c r="AM35" s="375"/>
      <c r="AN35" s="376"/>
      <c r="AO35" s="331" t="s">
        <v>76</v>
      </c>
      <c r="AP35" s="332"/>
      <c r="AQ35" s="344" t="s">
        <v>77</v>
      </c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6"/>
      <c r="BG35" s="123"/>
      <c r="BH35" s="123"/>
      <c r="BI35" s="123"/>
      <c r="BJ35" s="122"/>
    </row>
    <row r="36" spans="1:76" s="121" customFormat="1" ht="22.5" customHeight="1" thickBot="1">
      <c r="A36" s="122"/>
      <c r="B36" s="306"/>
      <c r="C36" s="122"/>
      <c r="D36" s="310"/>
      <c r="E36" s="311"/>
      <c r="F36" s="312"/>
      <c r="G36" s="319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1"/>
      <c r="U36" s="353" t="s">
        <v>78</v>
      </c>
      <c r="V36" s="354"/>
      <c r="W36" s="353" t="s">
        <v>79</v>
      </c>
      <c r="X36" s="354"/>
      <c r="Y36" s="365" t="s">
        <v>80</v>
      </c>
      <c r="Z36" s="366"/>
      <c r="AA36" s="366"/>
      <c r="AB36" s="367"/>
      <c r="AC36" s="370"/>
      <c r="AD36" s="371"/>
      <c r="AE36" s="359" t="s">
        <v>81</v>
      </c>
      <c r="AF36" s="360"/>
      <c r="AG36" s="350" t="s">
        <v>82</v>
      </c>
      <c r="AH36" s="351"/>
      <c r="AI36" s="351"/>
      <c r="AJ36" s="351"/>
      <c r="AK36" s="351"/>
      <c r="AL36" s="351"/>
      <c r="AM36" s="351"/>
      <c r="AN36" s="352"/>
      <c r="AO36" s="333"/>
      <c r="AP36" s="334"/>
      <c r="AQ36" s="347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9"/>
      <c r="BG36" s="124"/>
      <c r="BH36" s="124"/>
      <c r="BI36" s="124"/>
      <c r="BJ36" s="122"/>
      <c r="BM36" s="110"/>
      <c r="BN36" s="110"/>
      <c r="BO36" s="110"/>
      <c r="BP36" s="110"/>
      <c r="BQ36" s="110"/>
      <c r="BR36" s="110"/>
      <c r="BS36" s="111"/>
      <c r="BT36" s="111"/>
      <c r="BU36" s="111"/>
      <c r="BV36" s="112"/>
      <c r="BW36" s="112"/>
      <c r="BX36" s="112"/>
    </row>
    <row r="37" spans="1:76" s="121" customFormat="1" ht="19.5" customHeight="1" thickBot="1">
      <c r="A37" s="122"/>
      <c r="B37" s="306"/>
      <c r="C37" s="122"/>
      <c r="D37" s="310"/>
      <c r="E37" s="311"/>
      <c r="F37" s="312"/>
      <c r="G37" s="319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1"/>
      <c r="U37" s="355"/>
      <c r="V37" s="356"/>
      <c r="W37" s="355"/>
      <c r="X37" s="356"/>
      <c r="Y37" s="353" t="s">
        <v>83</v>
      </c>
      <c r="Z37" s="354"/>
      <c r="AA37" s="353" t="s">
        <v>84</v>
      </c>
      <c r="AB37" s="354"/>
      <c r="AC37" s="370"/>
      <c r="AD37" s="371"/>
      <c r="AE37" s="361"/>
      <c r="AF37" s="362"/>
      <c r="AG37" s="307" t="s">
        <v>85</v>
      </c>
      <c r="AH37" s="309"/>
      <c r="AI37" s="303" t="s">
        <v>86</v>
      </c>
      <c r="AJ37" s="304"/>
      <c r="AK37" s="304"/>
      <c r="AL37" s="304"/>
      <c r="AM37" s="304"/>
      <c r="AN37" s="305"/>
      <c r="AO37" s="333"/>
      <c r="AP37" s="334"/>
      <c r="AQ37" s="341" t="s">
        <v>87</v>
      </c>
      <c r="AR37" s="342"/>
      <c r="AS37" s="342"/>
      <c r="AT37" s="342"/>
      <c r="AU37" s="342"/>
      <c r="AV37" s="342"/>
      <c r="AW37" s="342"/>
      <c r="AX37" s="343"/>
      <c r="AY37" s="341" t="s">
        <v>88</v>
      </c>
      <c r="AZ37" s="342"/>
      <c r="BA37" s="342"/>
      <c r="BB37" s="342"/>
      <c r="BC37" s="342"/>
      <c r="BD37" s="342"/>
      <c r="BE37" s="342"/>
      <c r="BF37" s="343"/>
      <c r="BG37" s="109"/>
      <c r="BH37" s="109"/>
      <c r="BI37" s="109"/>
      <c r="BJ37" s="122"/>
      <c r="BM37" s="110"/>
      <c r="BN37" s="110"/>
      <c r="BO37" s="110"/>
      <c r="BP37" s="110"/>
      <c r="BQ37" s="110"/>
      <c r="BR37" s="110"/>
      <c r="BS37" s="111"/>
      <c r="BT37" s="111"/>
      <c r="BU37" s="111"/>
      <c r="BV37" s="112"/>
      <c r="BW37" s="112"/>
      <c r="BX37" s="112"/>
    </row>
    <row r="38" spans="1:76" s="121" customFormat="1" ht="24" customHeight="1" thickBot="1">
      <c r="A38" s="122"/>
      <c r="B38" s="306"/>
      <c r="C38" s="122"/>
      <c r="D38" s="310"/>
      <c r="E38" s="311"/>
      <c r="F38" s="312"/>
      <c r="G38" s="319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1"/>
      <c r="U38" s="355"/>
      <c r="V38" s="356"/>
      <c r="W38" s="355"/>
      <c r="X38" s="356"/>
      <c r="Y38" s="355"/>
      <c r="Z38" s="356"/>
      <c r="AA38" s="355"/>
      <c r="AB38" s="356"/>
      <c r="AC38" s="370"/>
      <c r="AD38" s="371"/>
      <c r="AE38" s="361"/>
      <c r="AF38" s="362"/>
      <c r="AG38" s="310"/>
      <c r="AH38" s="312"/>
      <c r="AI38" s="353" t="s">
        <v>89</v>
      </c>
      <c r="AJ38" s="354"/>
      <c r="AK38" s="359" t="s">
        <v>90</v>
      </c>
      <c r="AL38" s="360"/>
      <c r="AM38" s="353" t="s">
        <v>91</v>
      </c>
      <c r="AN38" s="354"/>
      <c r="AO38" s="333"/>
      <c r="AP38" s="334"/>
      <c r="AQ38" s="341" t="s">
        <v>92</v>
      </c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3"/>
      <c r="BG38" s="109"/>
      <c r="BH38" s="109"/>
      <c r="BI38" s="109"/>
      <c r="BJ38" s="122"/>
      <c r="BM38" s="119"/>
      <c r="BN38" s="119"/>
      <c r="BO38" s="119"/>
      <c r="BP38" s="119"/>
      <c r="BQ38" s="119"/>
      <c r="BR38" s="119"/>
      <c r="BS38" s="125"/>
      <c r="BT38" s="125"/>
      <c r="BU38" s="125"/>
      <c r="BV38" s="337"/>
      <c r="BW38" s="337"/>
      <c r="BX38" s="337"/>
    </row>
    <row r="39" spans="1:76" s="121" customFormat="1" ht="24" customHeight="1" thickBot="1">
      <c r="A39" s="122"/>
      <c r="B39" s="306"/>
      <c r="C39" s="122"/>
      <c r="D39" s="310"/>
      <c r="E39" s="311"/>
      <c r="F39" s="312"/>
      <c r="G39" s="319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1"/>
      <c r="U39" s="355"/>
      <c r="V39" s="356"/>
      <c r="W39" s="355"/>
      <c r="X39" s="356"/>
      <c r="Y39" s="355"/>
      <c r="Z39" s="356"/>
      <c r="AA39" s="355"/>
      <c r="AB39" s="356"/>
      <c r="AC39" s="370"/>
      <c r="AD39" s="371"/>
      <c r="AE39" s="361"/>
      <c r="AF39" s="362"/>
      <c r="AG39" s="310"/>
      <c r="AH39" s="312"/>
      <c r="AI39" s="355"/>
      <c r="AJ39" s="356"/>
      <c r="AK39" s="361"/>
      <c r="AL39" s="362"/>
      <c r="AM39" s="355"/>
      <c r="AN39" s="356"/>
      <c r="AO39" s="333"/>
      <c r="AP39" s="334"/>
      <c r="AQ39" s="338">
        <v>1</v>
      </c>
      <c r="AR39" s="339"/>
      <c r="AS39" s="339"/>
      <c r="AT39" s="340"/>
      <c r="AU39" s="338">
        <v>2</v>
      </c>
      <c r="AV39" s="339"/>
      <c r="AW39" s="339"/>
      <c r="AX39" s="340"/>
      <c r="AY39" s="338">
        <v>3</v>
      </c>
      <c r="AZ39" s="339"/>
      <c r="BA39" s="339"/>
      <c r="BB39" s="340"/>
      <c r="BC39" s="338">
        <v>4</v>
      </c>
      <c r="BD39" s="339"/>
      <c r="BE39" s="339"/>
      <c r="BF39" s="340"/>
      <c r="BG39" s="109"/>
      <c r="BH39" s="109"/>
      <c r="BI39" s="109"/>
      <c r="BJ39" s="122"/>
      <c r="BK39" s="126"/>
      <c r="BM39" s="119"/>
      <c r="BN39" s="119"/>
      <c r="BO39" s="119"/>
      <c r="BP39" s="119"/>
      <c r="BQ39" s="119"/>
      <c r="BR39" s="119"/>
      <c r="BS39" s="125"/>
      <c r="BT39" s="125"/>
      <c r="BU39" s="125"/>
      <c r="BV39" s="337"/>
      <c r="BW39" s="337"/>
      <c r="BX39" s="337"/>
    </row>
    <row r="40" spans="1:62" s="121" customFormat="1" ht="24" customHeight="1" thickBot="1">
      <c r="A40" s="122"/>
      <c r="B40" s="306"/>
      <c r="C40" s="122"/>
      <c r="D40" s="310"/>
      <c r="E40" s="311"/>
      <c r="F40" s="312"/>
      <c r="G40" s="319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1"/>
      <c r="U40" s="355"/>
      <c r="V40" s="356"/>
      <c r="W40" s="355"/>
      <c r="X40" s="356"/>
      <c r="Y40" s="355"/>
      <c r="Z40" s="356"/>
      <c r="AA40" s="355"/>
      <c r="AB40" s="356"/>
      <c r="AC40" s="370"/>
      <c r="AD40" s="371"/>
      <c r="AE40" s="361"/>
      <c r="AF40" s="362"/>
      <c r="AG40" s="310"/>
      <c r="AH40" s="312"/>
      <c r="AI40" s="355"/>
      <c r="AJ40" s="356"/>
      <c r="AK40" s="361"/>
      <c r="AL40" s="362"/>
      <c r="AM40" s="355"/>
      <c r="AN40" s="356"/>
      <c r="AO40" s="333"/>
      <c r="AP40" s="334"/>
      <c r="AQ40" s="341" t="s">
        <v>93</v>
      </c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3"/>
      <c r="BG40" s="109"/>
      <c r="BH40" s="109"/>
      <c r="BI40" s="109"/>
      <c r="BJ40" s="122"/>
    </row>
    <row r="41" spans="1:62" s="121" customFormat="1" ht="24" customHeight="1" thickBot="1">
      <c r="A41" s="122"/>
      <c r="B41" s="306"/>
      <c r="C41" s="122"/>
      <c r="D41" s="313"/>
      <c r="E41" s="314"/>
      <c r="F41" s="315"/>
      <c r="G41" s="322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4"/>
      <c r="U41" s="357"/>
      <c r="V41" s="358"/>
      <c r="W41" s="357"/>
      <c r="X41" s="358"/>
      <c r="Y41" s="357"/>
      <c r="Z41" s="358"/>
      <c r="AA41" s="357"/>
      <c r="AB41" s="358"/>
      <c r="AC41" s="372"/>
      <c r="AD41" s="373"/>
      <c r="AE41" s="363"/>
      <c r="AF41" s="364"/>
      <c r="AG41" s="313"/>
      <c r="AH41" s="315"/>
      <c r="AI41" s="357"/>
      <c r="AJ41" s="358"/>
      <c r="AK41" s="363"/>
      <c r="AL41" s="364"/>
      <c r="AM41" s="357"/>
      <c r="AN41" s="358"/>
      <c r="AO41" s="335"/>
      <c r="AP41" s="336"/>
      <c r="AQ41" s="338">
        <v>13</v>
      </c>
      <c r="AR41" s="339"/>
      <c r="AS41" s="339"/>
      <c r="AT41" s="340"/>
      <c r="AU41" s="338">
        <v>18</v>
      </c>
      <c r="AV41" s="339"/>
      <c r="AW41" s="339"/>
      <c r="AX41" s="340"/>
      <c r="AY41" s="338">
        <v>13</v>
      </c>
      <c r="AZ41" s="339"/>
      <c r="BA41" s="339"/>
      <c r="BB41" s="340"/>
      <c r="BC41" s="338">
        <v>18</v>
      </c>
      <c r="BD41" s="339"/>
      <c r="BE41" s="339"/>
      <c r="BF41" s="340"/>
      <c r="BG41" s="109"/>
      <c r="BH41" s="109"/>
      <c r="BI41" s="109"/>
      <c r="BJ41" s="122"/>
    </row>
    <row r="42" spans="1:62" s="129" customFormat="1" ht="15.75" customHeight="1" thickBot="1">
      <c r="A42" s="127"/>
      <c r="B42" s="306"/>
      <c r="C42" s="127"/>
      <c r="D42" s="328">
        <v>1</v>
      </c>
      <c r="E42" s="329"/>
      <c r="F42" s="330"/>
      <c r="G42" s="303">
        <v>2</v>
      </c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3">
        <v>3</v>
      </c>
      <c r="V42" s="305"/>
      <c r="W42" s="302">
        <v>4</v>
      </c>
      <c r="X42" s="301"/>
      <c r="Y42" s="300">
        <v>5</v>
      </c>
      <c r="Z42" s="301"/>
      <c r="AA42" s="302">
        <v>6</v>
      </c>
      <c r="AB42" s="301"/>
      <c r="AC42" s="302">
        <v>7</v>
      </c>
      <c r="AD42" s="301"/>
      <c r="AE42" s="302">
        <v>8</v>
      </c>
      <c r="AF42" s="300"/>
      <c r="AG42" s="302">
        <v>9</v>
      </c>
      <c r="AH42" s="301"/>
      <c r="AI42" s="300">
        <v>10</v>
      </c>
      <c r="AJ42" s="300"/>
      <c r="AK42" s="302">
        <v>11</v>
      </c>
      <c r="AL42" s="301"/>
      <c r="AM42" s="300">
        <v>12</v>
      </c>
      <c r="AN42" s="300"/>
      <c r="AO42" s="302">
        <v>13</v>
      </c>
      <c r="AP42" s="301"/>
      <c r="AQ42" s="302">
        <v>14</v>
      </c>
      <c r="AR42" s="300"/>
      <c r="AS42" s="300"/>
      <c r="AT42" s="301"/>
      <c r="AU42" s="302">
        <v>15</v>
      </c>
      <c r="AV42" s="300"/>
      <c r="AW42" s="300"/>
      <c r="AX42" s="301"/>
      <c r="AY42" s="302">
        <v>16</v>
      </c>
      <c r="AZ42" s="300"/>
      <c r="BA42" s="300"/>
      <c r="BB42" s="301"/>
      <c r="BC42" s="302">
        <v>17</v>
      </c>
      <c r="BD42" s="300"/>
      <c r="BE42" s="300"/>
      <c r="BF42" s="301"/>
      <c r="BG42" s="127"/>
      <c r="BH42" s="128"/>
      <c r="BI42" s="377"/>
      <c r="BJ42" s="377"/>
    </row>
    <row r="43" spans="1:62" s="129" customFormat="1" ht="28.5" customHeight="1" thickBot="1">
      <c r="A43" s="127"/>
      <c r="B43" s="306"/>
      <c r="C43" s="127"/>
      <c r="D43" s="378" t="s">
        <v>94</v>
      </c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80"/>
      <c r="BG43" s="127"/>
      <c r="BH43" s="128"/>
      <c r="BI43" s="128"/>
      <c r="BJ43" s="128"/>
    </row>
    <row r="44" spans="1:62" s="131" customFormat="1" ht="25.5" customHeight="1" thickBot="1">
      <c r="A44" s="130"/>
      <c r="B44" s="306"/>
      <c r="C44" s="130"/>
      <c r="D44" s="381" t="s">
        <v>95</v>
      </c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3"/>
      <c r="AR44" s="383"/>
      <c r="AS44" s="383"/>
      <c r="AT44" s="383"/>
      <c r="AU44" s="383"/>
      <c r="AV44" s="383"/>
      <c r="AW44" s="383"/>
      <c r="AX44" s="383"/>
      <c r="AY44" s="383"/>
      <c r="AZ44" s="383"/>
      <c r="BA44" s="383"/>
      <c r="BB44" s="383"/>
      <c r="BC44" s="383"/>
      <c r="BD44" s="383"/>
      <c r="BE44" s="383"/>
      <c r="BF44" s="384"/>
      <c r="BG44" s="130"/>
      <c r="BH44" s="128"/>
      <c r="BI44" s="128"/>
      <c r="BJ44" s="128"/>
    </row>
    <row r="45" spans="2:62" s="41" customFormat="1" ht="55.5" customHeight="1" thickBot="1">
      <c r="B45" s="306"/>
      <c r="C45" s="387"/>
      <c r="D45" s="388" t="s">
        <v>96</v>
      </c>
      <c r="E45" s="388"/>
      <c r="F45" s="388"/>
      <c r="G45" s="389" t="s">
        <v>139</v>
      </c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85">
        <v>1</v>
      </c>
      <c r="V45" s="385"/>
      <c r="W45" s="385"/>
      <c r="X45" s="385"/>
      <c r="Y45" s="386"/>
      <c r="Z45" s="386"/>
      <c r="AA45" s="386"/>
      <c r="AB45" s="386"/>
      <c r="AC45" s="385">
        <v>6</v>
      </c>
      <c r="AD45" s="385"/>
      <c r="AE45" s="385">
        <f>AC45*30</f>
        <v>180</v>
      </c>
      <c r="AF45" s="385"/>
      <c r="AG45" s="386">
        <f>SUM(AI45:AN45)</f>
        <v>52</v>
      </c>
      <c r="AH45" s="386"/>
      <c r="AI45" s="386">
        <v>26</v>
      </c>
      <c r="AJ45" s="386"/>
      <c r="AK45" s="386">
        <v>26</v>
      </c>
      <c r="AL45" s="386"/>
      <c r="AM45" s="385"/>
      <c r="AN45" s="385"/>
      <c r="AO45" s="386">
        <f>AE45-AG45</f>
        <v>128</v>
      </c>
      <c r="AP45" s="386"/>
      <c r="AQ45" s="385">
        <v>4</v>
      </c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/>
      <c r="BC45" s="385"/>
      <c r="BD45" s="385"/>
      <c r="BE45" s="385"/>
      <c r="BF45" s="385"/>
      <c r="BH45" s="128"/>
      <c r="BI45" s="128"/>
      <c r="BJ45" s="128"/>
    </row>
    <row r="46" spans="2:62" s="41" customFormat="1" ht="54.75" customHeight="1" thickBot="1">
      <c r="B46" s="306"/>
      <c r="C46" s="387"/>
      <c r="D46" s="388" t="s">
        <v>97</v>
      </c>
      <c r="E46" s="388"/>
      <c r="F46" s="388"/>
      <c r="G46" s="391" t="s">
        <v>144</v>
      </c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85">
        <v>2</v>
      </c>
      <c r="V46" s="385"/>
      <c r="W46" s="385"/>
      <c r="X46" s="385"/>
      <c r="Y46" s="385"/>
      <c r="Z46" s="385"/>
      <c r="AA46" s="385"/>
      <c r="AB46" s="385"/>
      <c r="AC46" s="385">
        <v>5</v>
      </c>
      <c r="AD46" s="385"/>
      <c r="AE46" s="385">
        <f>AC46*30</f>
        <v>150</v>
      </c>
      <c r="AF46" s="385"/>
      <c r="AG46" s="386">
        <f>SUM(AI46:AN46)</f>
        <v>36</v>
      </c>
      <c r="AH46" s="386"/>
      <c r="AI46" s="385">
        <v>18</v>
      </c>
      <c r="AJ46" s="385"/>
      <c r="AK46" s="385">
        <v>18</v>
      </c>
      <c r="AL46" s="385"/>
      <c r="AM46" s="385"/>
      <c r="AN46" s="385"/>
      <c r="AO46" s="386">
        <f>AE46-AG46</f>
        <v>114</v>
      </c>
      <c r="AP46" s="386"/>
      <c r="AQ46" s="385"/>
      <c r="AR46" s="385"/>
      <c r="AS46" s="385"/>
      <c r="AT46" s="385"/>
      <c r="AU46" s="385">
        <v>2</v>
      </c>
      <c r="AV46" s="385"/>
      <c r="AW46" s="385"/>
      <c r="AX46" s="385"/>
      <c r="AY46" s="385"/>
      <c r="AZ46" s="385"/>
      <c r="BA46" s="385"/>
      <c r="BB46" s="385"/>
      <c r="BC46" s="385"/>
      <c r="BD46" s="385"/>
      <c r="BE46" s="385"/>
      <c r="BF46" s="385"/>
      <c r="BH46" s="128"/>
      <c r="BI46" s="128"/>
      <c r="BJ46" s="128"/>
    </row>
    <row r="47" spans="2:62" s="41" customFormat="1" ht="54.75" customHeight="1" thickBot="1">
      <c r="B47" s="306"/>
      <c r="C47" s="387"/>
      <c r="D47" s="388" t="s">
        <v>98</v>
      </c>
      <c r="E47" s="388"/>
      <c r="F47" s="388"/>
      <c r="G47" s="391" t="s">
        <v>145</v>
      </c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85">
        <v>3</v>
      </c>
      <c r="V47" s="385"/>
      <c r="W47" s="385"/>
      <c r="X47" s="385"/>
      <c r="Y47" s="385"/>
      <c r="Z47" s="385"/>
      <c r="AA47" s="385"/>
      <c r="AB47" s="385"/>
      <c r="AC47" s="385">
        <v>6</v>
      </c>
      <c r="AD47" s="385"/>
      <c r="AE47" s="385">
        <f>AC47*30</f>
        <v>180</v>
      </c>
      <c r="AF47" s="385"/>
      <c r="AG47" s="386">
        <f>SUM(AI47:AN47)</f>
        <v>52</v>
      </c>
      <c r="AH47" s="386"/>
      <c r="AI47" s="385">
        <v>26</v>
      </c>
      <c r="AJ47" s="385"/>
      <c r="AK47" s="385">
        <v>26</v>
      </c>
      <c r="AL47" s="385"/>
      <c r="AM47" s="385"/>
      <c r="AN47" s="385"/>
      <c r="AO47" s="386">
        <f>AE47-AG47</f>
        <v>128</v>
      </c>
      <c r="AP47" s="386"/>
      <c r="AQ47" s="385"/>
      <c r="AR47" s="385"/>
      <c r="AS47" s="385"/>
      <c r="AT47" s="385"/>
      <c r="AU47" s="385"/>
      <c r="AV47" s="385"/>
      <c r="AW47" s="385"/>
      <c r="AX47" s="385"/>
      <c r="AY47" s="385">
        <v>4</v>
      </c>
      <c r="AZ47" s="385"/>
      <c r="BA47" s="385"/>
      <c r="BB47" s="385"/>
      <c r="BC47" s="385"/>
      <c r="BD47" s="385"/>
      <c r="BE47" s="385"/>
      <c r="BF47" s="385"/>
      <c r="BH47" s="128"/>
      <c r="BI47" s="128"/>
      <c r="BJ47" s="128"/>
    </row>
    <row r="48" spans="2:62" s="41" customFormat="1" ht="51.75" customHeight="1" thickBot="1">
      <c r="B48" s="306"/>
      <c r="C48" s="387"/>
      <c r="D48" s="388" t="s">
        <v>99</v>
      </c>
      <c r="E48" s="388"/>
      <c r="F48" s="388"/>
      <c r="G48" s="391" t="s">
        <v>146</v>
      </c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85">
        <v>4</v>
      </c>
      <c r="V48" s="385"/>
      <c r="W48" s="385"/>
      <c r="X48" s="385"/>
      <c r="Y48" s="385"/>
      <c r="Z48" s="385"/>
      <c r="AA48" s="385"/>
      <c r="AB48" s="385"/>
      <c r="AC48" s="385">
        <v>6</v>
      </c>
      <c r="AD48" s="385"/>
      <c r="AE48" s="385">
        <f>AC48*30</f>
        <v>180</v>
      </c>
      <c r="AF48" s="385"/>
      <c r="AG48" s="386">
        <f>SUM(AI48:AN48)</f>
        <v>54</v>
      </c>
      <c r="AH48" s="386"/>
      <c r="AI48" s="385">
        <v>36</v>
      </c>
      <c r="AJ48" s="385"/>
      <c r="AK48" s="385">
        <v>18</v>
      </c>
      <c r="AL48" s="385"/>
      <c r="AM48" s="385"/>
      <c r="AN48" s="385"/>
      <c r="AO48" s="386">
        <f>AE48-AG48</f>
        <v>126</v>
      </c>
      <c r="AP48" s="386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>
        <v>3</v>
      </c>
      <c r="BD48" s="385"/>
      <c r="BE48" s="385"/>
      <c r="BF48" s="385"/>
      <c r="BH48" s="128"/>
      <c r="BI48" s="128"/>
      <c r="BJ48" s="128"/>
    </row>
    <row r="49" spans="2:62" s="41" customFormat="1" ht="25.5" customHeight="1" thickBot="1">
      <c r="B49" s="306"/>
      <c r="C49" s="387"/>
      <c r="D49" s="395" t="s">
        <v>101</v>
      </c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85">
        <v>4</v>
      </c>
      <c r="V49" s="385"/>
      <c r="W49" s="385"/>
      <c r="X49" s="385"/>
      <c r="Y49" s="385"/>
      <c r="Z49" s="385"/>
      <c r="AA49" s="385"/>
      <c r="AB49" s="385"/>
      <c r="AC49" s="385">
        <f>SUM(AC45:AD48)</f>
        <v>23</v>
      </c>
      <c r="AD49" s="385"/>
      <c r="AE49" s="385">
        <f>SUM(AE45:AF48)</f>
        <v>690</v>
      </c>
      <c r="AF49" s="385"/>
      <c r="AG49" s="385">
        <f>SUM(AG45:AH48)</f>
        <v>194</v>
      </c>
      <c r="AH49" s="385"/>
      <c r="AI49" s="385">
        <f>SUM(AI45:AJ48)</f>
        <v>106</v>
      </c>
      <c r="AJ49" s="385"/>
      <c r="AK49" s="385">
        <f>SUM(AK45:AL48)</f>
        <v>88</v>
      </c>
      <c r="AL49" s="385"/>
      <c r="AM49" s="385"/>
      <c r="AN49" s="385"/>
      <c r="AO49" s="385">
        <f>SUM(AO45:AP48)</f>
        <v>496</v>
      </c>
      <c r="AP49" s="385"/>
      <c r="AQ49" s="385">
        <f>SUM(AQ45:AT48)</f>
        <v>4</v>
      </c>
      <c r="AR49" s="385"/>
      <c r="AS49" s="385"/>
      <c r="AT49" s="385"/>
      <c r="AU49" s="385">
        <f>SUM(AU45:AX48)</f>
        <v>2</v>
      </c>
      <c r="AV49" s="385"/>
      <c r="AW49" s="385"/>
      <c r="AX49" s="385"/>
      <c r="AY49" s="385">
        <f>SUM(AY45:BB48)</f>
        <v>4</v>
      </c>
      <c r="AZ49" s="385"/>
      <c r="BA49" s="385"/>
      <c r="BB49" s="385"/>
      <c r="BC49" s="385">
        <f>SUM(BC45:BF48)</f>
        <v>3</v>
      </c>
      <c r="BD49" s="385"/>
      <c r="BE49" s="385"/>
      <c r="BF49" s="385"/>
      <c r="BH49" s="128"/>
      <c r="BI49" s="128"/>
      <c r="BJ49" s="128"/>
    </row>
    <row r="50" spans="2:62" s="41" customFormat="1" ht="25.5" customHeight="1" thickBot="1">
      <c r="B50" s="306"/>
      <c r="C50" s="387"/>
      <c r="D50" s="399" t="s">
        <v>102</v>
      </c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H50" s="128"/>
      <c r="BI50" s="128"/>
      <c r="BJ50" s="128"/>
    </row>
    <row r="51" spans="2:62" s="41" customFormat="1" ht="69" customHeight="1" thickBot="1">
      <c r="B51" s="306"/>
      <c r="C51" s="387"/>
      <c r="D51" s="388" t="s">
        <v>100</v>
      </c>
      <c r="E51" s="388"/>
      <c r="F51" s="388"/>
      <c r="G51" s="391" t="s">
        <v>141</v>
      </c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85">
        <v>2</v>
      </c>
      <c r="V51" s="385"/>
      <c r="W51" s="385">
        <v>1</v>
      </c>
      <c r="X51" s="385"/>
      <c r="Y51" s="385"/>
      <c r="Z51" s="385"/>
      <c r="AA51" s="385"/>
      <c r="AB51" s="385"/>
      <c r="AC51" s="385">
        <v>6</v>
      </c>
      <c r="AD51" s="385"/>
      <c r="AE51" s="385">
        <f>AC51*30</f>
        <v>180</v>
      </c>
      <c r="AF51" s="385"/>
      <c r="AG51" s="385">
        <f>AI51+AK51</f>
        <v>93</v>
      </c>
      <c r="AH51" s="385"/>
      <c r="AI51" s="385">
        <v>31</v>
      </c>
      <c r="AJ51" s="385"/>
      <c r="AK51" s="385">
        <v>62</v>
      </c>
      <c r="AL51" s="385"/>
      <c r="AM51" s="385"/>
      <c r="AN51" s="385"/>
      <c r="AO51" s="385">
        <f>AE51-AG51</f>
        <v>87</v>
      </c>
      <c r="AP51" s="385"/>
      <c r="AQ51" s="385">
        <v>3</v>
      </c>
      <c r="AR51" s="385"/>
      <c r="AS51" s="385"/>
      <c r="AT51" s="385"/>
      <c r="AU51" s="385">
        <v>3</v>
      </c>
      <c r="AV51" s="385"/>
      <c r="AW51" s="385"/>
      <c r="AX51" s="385"/>
      <c r="AY51" s="385"/>
      <c r="AZ51" s="385"/>
      <c r="BA51" s="385"/>
      <c r="BB51" s="385"/>
      <c r="BC51" s="385"/>
      <c r="BD51" s="385"/>
      <c r="BE51" s="385"/>
      <c r="BF51" s="385"/>
      <c r="BH51" s="128"/>
      <c r="BI51" s="128"/>
      <c r="BJ51" s="128"/>
    </row>
    <row r="52" spans="2:62" s="41" customFormat="1" ht="25.5" customHeight="1" thickBot="1">
      <c r="B52" s="400"/>
      <c r="C52" s="133"/>
      <c r="D52" s="395" t="s">
        <v>103</v>
      </c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85">
        <v>1</v>
      </c>
      <c r="V52" s="385"/>
      <c r="W52" s="385">
        <v>1</v>
      </c>
      <c r="X52" s="385"/>
      <c r="Y52" s="385"/>
      <c r="Z52" s="385"/>
      <c r="AA52" s="385"/>
      <c r="AB52" s="385"/>
      <c r="AC52" s="401">
        <f>SUM(AC51:AD51)</f>
        <v>6</v>
      </c>
      <c r="AD52" s="401"/>
      <c r="AE52" s="401">
        <f>SUM(AE51:AF51)</f>
        <v>180</v>
      </c>
      <c r="AF52" s="401"/>
      <c r="AG52" s="401">
        <f>SUM(AG51:AH51)</f>
        <v>93</v>
      </c>
      <c r="AH52" s="401"/>
      <c r="AI52" s="401">
        <f>SUM(AI51:AJ51)</f>
        <v>31</v>
      </c>
      <c r="AJ52" s="401"/>
      <c r="AK52" s="401">
        <f>SUM(AK51:AL51)</f>
        <v>62</v>
      </c>
      <c r="AL52" s="401"/>
      <c r="AM52" s="401"/>
      <c r="AN52" s="401"/>
      <c r="AO52" s="401">
        <f>SUM(AO51:AP51)</f>
        <v>87</v>
      </c>
      <c r="AP52" s="401"/>
      <c r="AQ52" s="385">
        <f>SUM(AQ51:AT51)</f>
        <v>3</v>
      </c>
      <c r="AR52" s="385"/>
      <c r="AS52" s="385"/>
      <c r="AT52" s="385"/>
      <c r="AU52" s="385">
        <f>SUM(AU51:AX51)</f>
        <v>3</v>
      </c>
      <c r="AV52" s="385"/>
      <c r="AW52" s="385"/>
      <c r="AX52" s="385"/>
      <c r="AY52" s="385"/>
      <c r="AZ52" s="385"/>
      <c r="BA52" s="385"/>
      <c r="BB52" s="385"/>
      <c r="BC52" s="385"/>
      <c r="BD52" s="385"/>
      <c r="BE52" s="385"/>
      <c r="BF52" s="385"/>
      <c r="BH52" s="132"/>
      <c r="BI52" s="132"/>
      <c r="BJ52" s="132"/>
    </row>
    <row r="53" spans="2:62" s="41" customFormat="1" ht="25.5" customHeight="1" thickBot="1">
      <c r="B53" s="400"/>
      <c r="C53" s="133"/>
      <c r="D53" s="399" t="s">
        <v>104</v>
      </c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H53" s="132"/>
      <c r="BI53" s="132"/>
      <c r="BJ53" s="132"/>
    </row>
    <row r="54" spans="2:62" s="41" customFormat="1" ht="50.25" customHeight="1" thickBot="1">
      <c r="B54" s="400"/>
      <c r="C54" s="402"/>
      <c r="D54" s="388" t="s">
        <v>140</v>
      </c>
      <c r="E54" s="388"/>
      <c r="F54" s="388"/>
      <c r="G54" s="391" t="s">
        <v>138</v>
      </c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85">
        <v>2</v>
      </c>
      <c r="V54" s="385"/>
      <c r="W54" s="385">
        <v>1</v>
      </c>
      <c r="X54" s="385"/>
      <c r="Y54" s="385"/>
      <c r="Z54" s="385"/>
      <c r="AA54" s="385"/>
      <c r="AB54" s="385"/>
      <c r="AC54" s="385">
        <v>4</v>
      </c>
      <c r="AD54" s="385"/>
      <c r="AE54" s="385">
        <f>AC54*30</f>
        <v>120</v>
      </c>
      <c r="AF54" s="385"/>
      <c r="AG54" s="386">
        <f>SUM(AI54:AN54)</f>
        <v>75</v>
      </c>
      <c r="AH54" s="386"/>
      <c r="AI54" s="385"/>
      <c r="AJ54" s="385"/>
      <c r="AK54" s="385">
        <v>75</v>
      </c>
      <c r="AL54" s="385"/>
      <c r="AM54" s="385"/>
      <c r="AN54" s="385"/>
      <c r="AO54" s="386">
        <f>AE54-AG54</f>
        <v>45</v>
      </c>
      <c r="AP54" s="386"/>
      <c r="AQ54" s="385">
        <v>3</v>
      </c>
      <c r="AR54" s="385"/>
      <c r="AS54" s="385"/>
      <c r="AT54" s="385"/>
      <c r="AU54" s="385">
        <v>2</v>
      </c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H54" s="132"/>
      <c r="BI54" s="132"/>
      <c r="BJ54" s="132"/>
    </row>
    <row r="55" spans="2:62" s="41" customFormat="1" ht="39" customHeight="1" thickBot="1">
      <c r="B55" s="400"/>
      <c r="C55" s="402"/>
      <c r="D55" s="395" t="s">
        <v>105</v>
      </c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85">
        <v>1</v>
      </c>
      <c r="V55" s="385"/>
      <c r="W55" s="385">
        <v>1</v>
      </c>
      <c r="X55" s="385"/>
      <c r="Y55" s="385"/>
      <c r="Z55" s="385"/>
      <c r="AA55" s="385"/>
      <c r="AB55" s="385"/>
      <c r="AC55" s="401">
        <f>AC54</f>
        <v>4</v>
      </c>
      <c r="AD55" s="401"/>
      <c r="AE55" s="401">
        <f>AE54</f>
        <v>120</v>
      </c>
      <c r="AF55" s="401"/>
      <c r="AG55" s="401">
        <f>AG54</f>
        <v>75</v>
      </c>
      <c r="AH55" s="401"/>
      <c r="AI55" s="401"/>
      <c r="AJ55" s="401"/>
      <c r="AK55" s="401">
        <f>AK54</f>
        <v>75</v>
      </c>
      <c r="AL55" s="401"/>
      <c r="AM55" s="401"/>
      <c r="AN55" s="401"/>
      <c r="AO55" s="401">
        <f>AO54</f>
        <v>45</v>
      </c>
      <c r="AP55" s="401"/>
      <c r="AQ55" s="385">
        <f>AQ54</f>
        <v>3</v>
      </c>
      <c r="AR55" s="385"/>
      <c r="AS55" s="385"/>
      <c r="AT55" s="385"/>
      <c r="AU55" s="385">
        <f>AU54</f>
        <v>2</v>
      </c>
      <c r="AV55" s="385"/>
      <c r="AW55" s="385"/>
      <c r="AX55" s="385"/>
      <c r="AY55" s="403"/>
      <c r="AZ55" s="403"/>
      <c r="BA55" s="403"/>
      <c r="BB55" s="403"/>
      <c r="BC55" s="403"/>
      <c r="BD55" s="403"/>
      <c r="BE55" s="403"/>
      <c r="BF55" s="403"/>
      <c r="BH55" s="132"/>
      <c r="BI55" s="132"/>
      <c r="BJ55" s="132"/>
    </row>
    <row r="56" spans="2:62" s="134" customFormat="1" ht="25.5" customHeight="1" thickBot="1">
      <c r="B56" s="400"/>
      <c r="C56" s="402"/>
      <c r="D56" s="404" t="s">
        <v>106</v>
      </c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385">
        <f>U49+U52+U55</f>
        <v>6</v>
      </c>
      <c r="V56" s="385"/>
      <c r="W56" s="385">
        <f>W49+W52+W55</f>
        <v>2</v>
      </c>
      <c r="X56" s="385"/>
      <c r="Y56" s="385"/>
      <c r="Z56" s="385"/>
      <c r="AA56" s="385"/>
      <c r="AB56" s="385"/>
      <c r="AC56" s="385">
        <f>AC49+AC52+AC55</f>
        <v>33</v>
      </c>
      <c r="AD56" s="385"/>
      <c r="AE56" s="385">
        <f>AE49+AE52+AE55</f>
        <v>990</v>
      </c>
      <c r="AF56" s="385"/>
      <c r="AG56" s="385">
        <f>AG49+AG52+AG55</f>
        <v>362</v>
      </c>
      <c r="AH56" s="385"/>
      <c r="AI56" s="385">
        <f>AI49+AI52+AI55</f>
        <v>137</v>
      </c>
      <c r="AJ56" s="385"/>
      <c r="AK56" s="385">
        <f>AK49+AK52+AK55</f>
        <v>225</v>
      </c>
      <c r="AL56" s="385"/>
      <c r="AM56" s="385"/>
      <c r="AN56" s="385"/>
      <c r="AO56" s="385">
        <f>AO49+AO52+AO55</f>
        <v>628</v>
      </c>
      <c r="AP56" s="385"/>
      <c r="AQ56" s="385">
        <f>AQ49+AQ52+AQ55</f>
        <v>10</v>
      </c>
      <c r="AR56" s="385"/>
      <c r="AS56" s="385"/>
      <c r="AT56" s="385"/>
      <c r="AU56" s="385">
        <f>AU49+AU52+AU55</f>
        <v>7</v>
      </c>
      <c r="AV56" s="385"/>
      <c r="AW56" s="385"/>
      <c r="AX56" s="385"/>
      <c r="AY56" s="385">
        <f>AY49+AY52+AY55</f>
        <v>4</v>
      </c>
      <c r="AZ56" s="385"/>
      <c r="BA56" s="385"/>
      <c r="BB56" s="385"/>
      <c r="BC56" s="385">
        <f>BC49+BC52+BC55</f>
        <v>3</v>
      </c>
      <c r="BD56" s="385"/>
      <c r="BE56" s="385"/>
      <c r="BF56" s="385"/>
      <c r="BH56" s="135"/>
      <c r="BI56" s="135"/>
      <c r="BJ56" s="135"/>
    </row>
    <row r="57" spans="2:62" s="41" customFormat="1" ht="30" customHeight="1" thickBot="1">
      <c r="B57" s="400"/>
      <c r="C57" s="136"/>
      <c r="D57" s="405" t="s">
        <v>107</v>
      </c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137"/>
      <c r="BH57" s="132"/>
      <c r="BI57" s="132"/>
      <c r="BJ57" s="132"/>
    </row>
    <row r="58" spans="2:62" s="41" customFormat="1" ht="25.5" customHeight="1" thickBot="1">
      <c r="B58" s="400"/>
      <c r="C58" s="407"/>
      <c r="D58" s="399" t="s">
        <v>108</v>
      </c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399"/>
      <c r="BF58" s="399"/>
      <c r="BG58" s="137"/>
      <c r="BH58" s="132"/>
      <c r="BI58" s="132"/>
      <c r="BJ58" s="132"/>
    </row>
    <row r="59" spans="2:62" s="41" customFormat="1" ht="37.5" customHeight="1" thickBot="1">
      <c r="B59" s="400"/>
      <c r="C59" s="407"/>
      <c r="D59" s="388" t="s">
        <v>109</v>
      </c>
      <c r="E59" s="388"/>
      <c r="F59" s="388"/>
      <c r="G59" s="391" t="s">
        <v>110</v>
      </c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85"/>
      <c r="V59" s="385"/>
      <c r="W59" s="385">
        <v>2</v>
      </c>
      <c r="X59" s="385"/>
      <c r="Y59" s="385"/>
      <c r="Z59" s="385"/>
      <c r="AA59" s="385"/>
      <c r="AB59" s="385"/>
      <c r="AC59" s="385">
        <v>4</v>
      </c>
      <c r="AD59" s="385"/>
      <c r="AE59" s="385">
        <f>AC59*30</f>
        <v>120</v>
      </c>
      <c r="AF59" s="385"/>
      <c r="AG59" s="385">
        <f>SUM(AI59:AN59)</f>
        <v>27</v>
      </c>
      <c r="AH59" s="385"/>
      <c r="AI59" s="385">
        <v>18</v>
      </c>
      <c r="AJ59" s="385"/>
      <c r="AK59" s="385">
        <v>9</v>
      </c>
      <c r="AL59" s="385"/>
      <c r="AM59" s="403"/>
      <c r="AN59" s="403"/>
      <c r="AO59" s="385">
        <f>AE59-AG59</f>
        <v>93</v>
      </c>
      <c r="AP59" s="385"/>
      <c r="AQ59" s="385"/>
      <c r="AR59" s="385"/>
      <c r="AS59" s="385"/>
      <c r="AT59" s="385"/>
      <c r="AU59" s="385">
        <v>1.5</v>
      </c>
      <c r="AV59" s="385"/>
      <c r="AW59" s="385"/>
      <c r="AX59" s="385"/>
      <c r="AY59" s="385"/>
      <c r="AZ59" s="385"/>
      <c r="BA59" s="385"/>
      <c r="BB59" s="385"/>
      <c r="BC59" s="385"/>
      <c r="BD59" s="385"/>
      <c r="BE59" s="385"/>
      <c r="BF59" s="385"/>
      <c r="BG59" s="137"/>
      <c r="BH59" s="132"/>
      <c r="BI59" s="132"/>
      <c r="BJ59" s="132"/>
    </row>
    <row r="60" spans="2:62" s="41" customFormat="1" ht="37.5" customHeight="1" thickBot="1">
      <c r="B60" s="400"/>
      <c r="C60" s="407"/>
      <c r="D60" s="388" t="s">
        <v>136</v>
      </c>
      <c r="E60" s="388"/>
      <c r="F60" s="388"/>
      <c r="G60" s="391" t="s">
        <v>137</v>
      </c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85"/>
      <c r="V60" s="385"/>
      <c r="W60" s="385">
        <v>2</v>
      </c>
      <c r="X60" s="385"/>
      <c r="Y60" s="385"/>
      <c r="Z60" s="385"/>
      <c r="AA60" s="385"/>
      <c r="AB60" s="385"/>
      <c r="AC60" s="385">
        <v>2</v>
      </c>
      <c r="AD60" s="385"/>
      <c r="AE60" s="385">
        <f>AC60*30</f>
        <v>60</v>
      </c>
      <c r="AF60" s="385"/>
      <c r="AG60" s="385">
        <f>SUM(AI60:AN60)</f>
        <v>27</v>
      </c>
      <c r="AH60" s="385"/>
      <c r="AI60" s="385">
        <v>18</v>
      </c>
      <c r="AJ60" s="385"/>
      <c r="AK60" s="385">
        <v>9</v>
      </c>
      <c r="AL60" s="385"/>
      <c r="AM60" s="403"/>
      <c r="AN60" s="403"/>
      <c r="AO60" s="385">
        <f>AE60-AG60</f>
        <v>33</v>
      </c>
      <c r="AP60" s="385"/>
      <c r="AQ60" s="385"/>
      <c r="AR60" s="385"/>
      <c r="AS60" s="385"/>
      <c r="AT60" s="385"/>
      <c r="AU60" s="385">
        <v>1.5</v>
      </c>
      <c r="AV60" s="385"/>
      <c r="AW60" s="385"/>
      <c r="AX60" s="385"/>
      <c r="AY60" s="408"/>
      <c r="AZ60" s="408"/>
      <c r="BA60" s="408"/>
      <c r="BB60" s="408"/>
      <c r="BC60" s="385"/>
      <c r="BD60" s="385"/>
      <c r="BE60" s="385"/>
      <c r="BF60" s="385"/>
      <c r="BG60" s="137"/>
      <c r="BH60" s="132"/>
      <c r="BI60" s="132"/>
      <c r="BJ60" s="132"/>
    </row>
    <row r="61" spans="2:62" s="41" customFormat="1" ht="37.5" customHeight="1" thickBot="1">
      <c r="B61" s="400"/>
      <c r="C61" s="407"/>
      <c r="D61" s="388" t="s">
        <v>113</v>
      </c>
      <c r="E61" s="388"/>
      <c r="F61" s="388"/>
      <c r="G61" s="391" t="s">
        <v>111</v>
      </c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85"/>
      <c r="V61" s="385"/>
      <c r="W61" s="385" t="s">
        <v>132</v>
      </c>
      <c r="X61" s="385"/>
      <c r="Y61" s="385"/>
      <c r="Z61" s="385"/>
      <c r="AA61" s="385"/>
      <c r="AB61" s="385"/>
      <c r="AC61" s="385">
        <v>3</v>
      </c>
      <c r="AD61" s="385"/>
      <c r="AE61" s="385">
        <f>AC61*30</f>
        <v>90</v>
      </c>
      <c r="AF61" s="385"/>
      <c r="AG61" s="385"/>
      <c r="AH61" s="385"/>
      <c r="AI61" s="385"/>
      <c r="AJ61" s="385"/>
      <c r="AK61" s="385"/>
      <c r="AL61" s="385"/>
      <c r="AM61" s="385"/>
      <c r="AN61" s="385"/>
      <c r="AO61" s="385">
        <f>AE61-AG61</f>
        <v>90</v>
      </c>
      <c r="AP61" s="385"/>
      <c r="AQ61" s="385"/>
      <c r="AR61" s="385"/>
      <c r="AS61" s="385"/>
      <c r="AT61" s="385"/>
      <c r="AU61" s="385"/>
      <c r="AV61" s="385"/>
      <c r="AW61" s="385"/>
      <c r="AX61" s="385"/>
      <c r="AY61" s="388" t="s">
        <v>112</v>
      </c>
      <c r="AZ61" s="388"/>
      <c r="BA61" s="388"/>
      <c r="BB61" s="388"/>
      <c r="BC61" s="385"/>
      <c r="BD61" s="385"/>
      <c r="BE61" s="385"/>
      <c r="BF61" s="385"/>
      <c r="BG61" s="137"/>
      <c r="BH61" s="132"/>
      <c r="BI61" s="132"/>
      <c r="BJ61" s="132"/>
    </row>
    <row r="62" spans="2:62" s="41" customFormat="1" ht="63" customHeight="1" thickBot="1">
      <c r="B62" s="400"/>
      <c r="C62" s="407"/>
      <c r="D62" s="388" t="s">
        <v>116</v>
      </c>
      <c r="E62" s="388"/>
      <c r="F62" s="388"/>
      <c r="G62" s="391" t="s">
        <v>147</v>
      </c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85">
        <v>4</v>
      </c>
      <c r="V62" s="385"/>
      <c r="W62" s="385">
        <v>3</v>
      </c>
      <c r="X62" s="385"/>
      <c r="Y62" s="403"/>
      <c r="Z62" s="403"/>
      <c r="AA62" s="403"/>
      <c r="AB62" s="403"/>
      <c r="AC62" s="385">
        <v>14</v>
      </c>
      <c r="AD62" s="385"/>
      <c r="AE62" s="385">
        <f>AC62*30</f>
        <v>420</v>
      </c>
      <c r="AF62" s="385"/>
      <c r="AG62" s="385">
        <f>SUM(AI62:AN62)</f>
        <v>93</v>
      </c>
      <c r="AH62" s="385"/>
      <c r="AI62" s="385">
        <v>62</v>
      </c>
      <c r="AJ62" s="385"/>
      <c r="AK62" s="385">
        <v>31</v>
      </c>
      <c r="AL62" s="385"/>
      <c r="AM62" s="385"/>
      <c r="AN62" s="385"/>
      <c r="AO62" s="385">
        <f>AE62-AG62</f>
        <v>327</v>
      </c>
      <c r="AP62" s="385"/>
      <c r="AQ62" s="385"/>
      <c r="AR62" s="385"/>
      <c r="AS62" s="385"/>
      <c r="AT62" s="385"/>
      <c r="AU62" s="385"/>
      <c r="AV62" s="385"/>
      <c r="AW62" s="385"/>
      <c r="AX62" s="385"/>
      <c r="AY62" s="385">
        <v>4</v>
      </c>
      <c r="AZ62" s="385"/>
      <c r="BA62" s="385"/>
      <c r="BB62" s="385"/>
      <c r="BC62" s="385">
        <v>3</v>
      </c>
      <c r="BD62" s="385"/>
      <c r="BE62" s="385"/>
      <c r="BF62" s="385"/>
      <c r="BG62" s="137"/>
      <c r="BH62" s="132"/>
      <c r="BI62" s="132"/>
      <c r="BJ62" s="132"/>
    </row>
    <row r="63" spans="2:62" s="41" customFormat="1" ht="25.5" customHeight="1" thickBot="1">
      <c r="B63" s="400"/>
      <c r="C63" s="407"/>
      <c r="D63" s="409"/>
      <c r="E63" s="409"/>
      <c r="F63" s="409"/>
      <c r="G63" s="395" t="s">
        <v>114</v>
      </c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85">
        <v>1</v>
      </c>
      <c r="V63" s="385"/>
      <c r="W63" s="385">
        <v>4</v>
      </c>
      <c r="X63" s="385"/>
      <c r="Y63" s="403"/>
      <c r="Z63" s="403"/>
      <c r="AA63" s="403"/>
      <c r="AB63" s="403"/>
      <c r="AC63" s="385">
        <f>AC59+AC60+AC61+AC62</f>
        <v>23</v>
      </c>
      <c r="AD63" s="385"/>
      <c r="AE63" s="385">
        <f>AE59+AE60+AE61+AE62</f>
        <v>690</v>
      </c>
      <c r="AF63" s="385"/>
      <c r="AG63" s="385">
        <f>AG59+AG60+AG61+AG62</f>
        <v>147</v>
      </c>
      <c r="AH63" s="385"/>
      <c r="AI63" s="385">
        <f>AI59+AI60+AI61+AI62</f>
        <v>98</v>
      </c>
      <c r="AJ63" s="385"/>
      <c r="AK63" s="385">
        <f>AK59+AK60+AK61+AK62</f>
        <v>49</v>
      </c>
      <c r="AL63" s="385"/>
      <c r="AM63" s="385"/>
      <c r="AN63" s="385"/>
      <c r="AO63" s="385">
        <f>AO59+AO60+AO61+AO62</f>
        <v>543</v>
      </c>
      <c r="AP63" s="385"/>
      <c r="AQ63" s="385"/>
      <c r="AR63" s="385"/>
      <c r="AS63" s="385"/>
      <c r="AT63" s="385"/>
      <c r="AU63" s="385">
        <f>AU59+AU60+AU61+AU62</f>
        <v>3</v>
      </c>
      <c r="AV63" s="385"/>
      <c r="AW63" s="385"/>
      <c r="AX63" s="385"/>
      <c r="AY63" s="385">
        <f>AY59+AY60+AY62</f>
        <v>4</v>
      </c>
      <c r="AZ63" s="385"/>
      <c r="BA63" s="385"/>
      <c r="BB63" s="385"/>
      <c r="BC63" s="385">
        <f>BC59+BC60+BC61+BC62</f>
        <v>3</v>
      </c>
      <c r="BD63" s="385"/>
      <c r="BE63" s="385"/>
      <c r="BF63" s="385"/>
      <c r="BG63" s="137"/>
      <c r="BH63" s="132"/>
      <c r="BI63" s="132"/>
      <c r="BJ63" s="132"/>
    </row>
    <row r="64" spans="2:62" s="41" customFormat="1" ht="60.75" customHeight="1" thickBot="1">
      <c r="B64" s="400"/>
      <c r="C64" s="407"/>
      <c r="D64" s="410" t="s">
        <v>115</v>
      </c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  <c r="AG64" s="410"/>
      <c r="AH64" s="410"/>
      <c r="AI64" s="410"/>
      <c r="AJ64" s="410"/>
      <c r="AK64" s="410"/>
      <c r="AL64" s="410"/>
      <c r="AM64" s="410"/>
      <c r="AN64" s="410"/>
      <c r="AO64" s="410"/>
      <c r="AP64" s="410"/>
      <c r="AQ64" s="410"/>
      <c r="AR64" s="410"/>
      <c r="AS64" s="410"/>
      <c r="AT64" s="410"/>
      <c r="AU64" s="410"/>
      <c r="AV64" s="410"/>
      <c r="AW64" s="410"/>
      <c r="AX64" s="410"/>
      <c r="AY64" s="410"/>
      <c r="AZ64" s="410"/>
      <c r="BA64" s="410"/>
      <c r="BB64" s="410"/>
      <c r="BC64" s="410"/>
      <c r="BD64" s="410"/>
      <c r="BE64" s="410"/>
      <c r="BF64" s="410"/>
      <c r="BG64" s="137"/>
      <c r="BH64" s="132"/>
      <c r="BI64" s="132"/>
      <c r="BJ64" s="132"/>
    </row>
    <row r="65" spans="2:66" s="41" customFormat="1" ht="66.75" customHeight="1" thickBot="1">
      <c r="B65" s="400"/>
      <c r="C65" s="407"/>
      <c r="D65" s="388" t="s">
        <v>133</v>
      </c>
      <c r="E65" s="388"/>
      <c r="F65" s="388"/>
      <c r="G65" s="391" t="s">
        <v>134</v>
      </c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85"/>
      <c r="V65" s="385"/>
      <c r="W65" s="385">
        <v>4</v>
      </c>
      <c r="X65" s="385"/>
      <c r="Y65" s="385"/>
      <c r="Z65" s="385"/>
      <c r="AA65" s="385"/>
      <c r="AB65" s="385"/>
      <c r="AC65" s="385">
        <v>4</v>
      </c>
      <c r="AD65" s="385"/>
      <c r="AE65" s="385">
        <f>AC65*30</f>
        <v>120</v>
      </c>
      <c r="AF65" s="385"/>
      <c r="AG65" s="386">
        <f>SUM(AI65:AN65)</f>
        <v>36</v>
      </c>
      <c r="AH65" s="386"/>
      <c r="AI65" s="385">
        <v>18</v>
      </c>
      <c r="AJ65" s="385"/>
      <c r="AK65" s="385">
        <v>18</v>
      </c>
      <c r="AL65" s="385"/>
      <c r="AM65" s="385"/>
      <c r="AN65" s="385"/>
      <c r="AO65" s="386">
        <f>AE65-AG65</f>
        <v>84</v>
      </c>
      <c r="AP65" s="386"/>
      <c r="AQ65" s="385"/>
      <c r="AR65" s="385"/>
      <c r="AS65" s="385"/>
      <c r="AT65" s="385"/>
      <c r="AU65" s="385"/>
      <c r="AV65" s="385"/>
      <c r="AW65" s="385"/>
      <c r="AX65" s="385"/>
      <c r="AY65" s="388"/>
      <c r="AZ65" s="388"/>
      <c r="BA65" s="388"/>
      <c r="BB65" s="388"/>
      <c r="BC65" s="385">
        <f>$AG65/18</f>
        <v>2</v>
      </c>
      <c r="BD65" s="385"/>
      <c r="BE65" s="385"/>
      <c r="BF65" s="385"/>
      <c r="BG65" s="137"/>
      <c r="BH65" s="132"/>
      <c r="BI65" s="132"/>
      <c r="BJ65" s="132"/>
      <c r="BN65" s="179"/>
    </row>
    <row r="66" spans="1:66" s="126" customFormat="1" ht="25.5" customHeight="1" thickBot="1">
      <c r="A66" s="41"/>
      <c r="B66" s="400"/>
      <c r="C66" s="407"/>
      <c r="D66" s="395" t="s">
        <v>117</v>
      </c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85"/>
      <c r="V66" s="385"/>
      <c r="W66" s="385">
        <v>1</v>
      </c>
      <c r="X66" s="385"/>
      <c r="Y66" s="385"/>
      <c r="Z66" s="385"/>
      <c r="AA66" s="385"/>
      <c r="AB66" s="385"/>
      <c r="AC66" s="401">
        <f>AC65</f>
        <v>4</v>
      </c>
      <c r="AD66" s="401"/>
      <c r="AE66" s="401">
        <f>AE65</f>
        <v>120</v>
      </c>
      <c r="AF66" s="401"/>
      <c r="AG66" s="401">
        <f>AG65</f>
        <v>36</v>
      </c>
      <c r="AH66" s="401"/>
      <c r="AI66" s="401">
        <f>AI65</f>
        <v>18</v>
      </c>
      <c r="AJ66" s="401"/>
      <c r="AK66" s="401">
        <f>AK65</f>
        <v>18</v>
      </c>
      <c r="AL66" s="401"/>
      <c r="AM66" s="401"/>
      <c r="AN66" s="401"/>
      <c r="AO66" s="401">
        <f>AO65</f>
        <v>84</v>
      </c>
      <c r="AP66" s="401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>
        <f>BC65</f>
        <v>2</v>
      </c>
      <c r="BD66" s="385"/>
      <c r="BE66" s="385"/>
      <c r="BF66" s="385"/>
      <c r="BG66" s="137"/>
      <c r="BH66" s="132"/>
      <c r="BI66" s="132"/>
      <c r="BJ66" s="132"/>
      <c r="BN66" s="138"/>
    </row>
    <row r="67" spans="1:62" s="131" customFormat="1" ht="25.5" customHeight="1" thickBot="1">
      <c r="A67" s="130"/>
      <c r="B67" s="139"/>
      <c r="C67" s="140"/>
      <c r="D67" s="411" t="s">
        <v>118</v>
      </c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3"/>
      <c r="U67" s="414">
        <f>U66+U63</f>
        <v>1</v>
      </c>
      <c r="V67" s="415"/>
      <c r="W67" s="414">
        <f>W66+W63</f>
        <v>5</v>
      </c>
      <c r="X67" s="415"/>
      <c r="Y67" s="414"/>
      <c r="Z67" s="415"/>
      <c r="AA67" s="414"/>
      <c r="AB67" s="415"/>
      <c r="AC67" s="414">
        <f>AC66+AC63</f>
        <v>27</v>
      </c>
      <c r="AD67" s="415"/>
      <c r="AE67" s="414">
        <f>AE66+AE63</f>
        <v>810</v>
      </c>
      <c r="AF67" s="415"/>
      <c r="AG67" s="414">
        <f>AG66+AG63</f>
        <v>183</v>
      </c>
      <c r="AH67" s="415"/>
      <c r="AI67" s="414">
        <f>AI66+AI63</f>
        <v>116</v>
      </c>
      <c r="AJ67" s="415"/>
      <c r="AK67" s="414">
        <f>AK66+AK63</f>
        <v>67</v>
      </c>
      <c r="AL67" s="415"/>
      <c r="AM67" s="414"/>
      <c r="AN67" s="415"/>
      <c r="AO67" s="414">
        <f>AO66+AO63</f>
        <v>627</v>
      </c>
      <c r="AP67" s="415"/>
      <c r="AQ67" s="414"/>
      <c r="AR67" s="416"/>
      <c r="AS67" s="416"/>
      <c r="AT67" s="415"/>
      <c r="AU67" s="414">
        <f>AU63+AU66</f>
        <v>3</v>
      </c>
      <c r="AV67" s="416"/>
      <c r="AW67" s="416"/>
      <c r="AX67" s="415"/>
      <c r="AY67" s="414">
        <f>AY63+AY66</f>
        <v>4</v>
      </c>
      <c r="AZ67" s="416"/>
      <c r="BA67" s="416"/>
      <c r="BB67" s="415"/>
      <c r="BC67" s="414">
        <f>BC63+BC66</f>
        <v>5</v>
      </c>
      <c r="BD67" s="416"/>
      <c r="BE67" s="416"/>
      <c r="BF67" s="415"/>
      <c r="BG67" s="141"/>
      <c r="BH67" s="142"/>
      <c r="BI67" s="142"/>
      <c r="BJ67" s="142"/>
    </row>
    <row r="68" spans="1:62" s="145" customFormat="1" ht="27" customHeight="1" thickBot="1">
      <c r="A68" s="143"/>
      <c r="B68" s="143"/>
      <c r="C68" s="144"/>
      <c r="D68" s="417" t="s">
        <v>119</v>
      </c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9"/>
      <c r="U68" s="414">
        <f>U67+U56</f>
        <v>7</v>
      </c>
      <c r="V68" s="415"/>
      <c r="W68" s="414">
        <f>W67+W56</f>
        <v>7</v>
      </c>
      <c r="X68" s="415"/>
      <c r="Y68" s="414"/>
      <c r="Z68" s="415"/>
      <c r="AA68" s="414"/>
      <c r="AB68" s="415"/>
      <c r="AC68" s="414">
        <f>AC67+AC56</f>
        <v>60</v>
      </c>
      <c r="AD68" s="415"/>
      <c r="AE68" s="414">
        <f>AE67+AE56</f>
        <v>1800</v>
      </c>
      <c r="AF68" s="415"/>
      <c r="AG68" s="414">
        <f>AG67+AG56</f>
        <v>545</v>
      </c>
      <c r="AH68" s="415"/>
      <c r="AI68" s="414">
        <f>AI67+AI56</f>
        <v>253</v>
      </c>
      <c r="AJ68" s="415"/>
      <c r="AK68" s="414">
        <f>AK67+AK56</f>
        <v>292</v>
      </c>
      <c r="AL68" s="415"/>
      <c r="AM68" s="414"/>
      <c r="AN68" s="415"/>
      <c r="AO68" s="414">
        <f>AO67+AO56</f>
        <v>1255</v>
      </c>
      <c r="AP68" s="415"/>
      <c r="AQ68" s="414">
        <f>AQ67+AQ56</f>
        <v>10</v>
      </c>
      <c r="AR68" s="416"/>
      <c r="AS68" s="416"/>
      <c r="AT68" s="415"/>
      <c r="AU68" s="414">
        <f>AU67+AU56</f>
        <v>10</v>
      </c>
      <c r="AV68" s="416"/>
      <c r="AW68" s="416"/>
      <c r="AX68" s="415"/>
      <c r="AY68" s="414">
        <f>AY67+AY56</f>
        <v>8</v>
      </c>
      <c r="AZ68" s="416"/>
      <c r="BA68" s="416"/>
      <c r="BB68" s="415"/>
      <c r="BC68" s="414">
        <f>BC67+BC56</f>
        <v>8</v>
      </c>
      <c r="BD68" s="416"/>
      <c r="BE68" s="416"/>
      <c r="BF68" s="415"/>
      <c r="BG68" s="141"/>
      <c r="BH68" s="142"/>
      <c r="BI68" s="142"/>
      <c r="BJ68" s="142"/>
    </row>
    <row r="69" spans="1:62" s="145" customFormat="1" ht="23.25" customHeight="1" thickBot="1">
      <c r="A69" s="143"/>
      <c r="B69" s="143"/>
      <c r="C69" s="144"/>
      <c r="D69" s="420" t="s">
        <v>120</v>
      </c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2">
        <f>AQ68+AQ57</f>
        <v>10</v>
      </c>
      <c r="AR69" s="423"/>
      <c r="AS69" s="423"/>
      <c r="AT69" s="424"/>
      <c r="AU69" s="414">
        <f>AU68+AU57</f>
        <v>10</v>
      </c>
      <c r="AV69" s="416"/>
      <c r="AW69" s="416"/>
      <c r="AX69" s="415"/>
      <c r="AY69" s="414">
        <f>AY68+AY57</f>
        <v>8</v>
      </c>
      <c r="AZ69" s="416"/>
      <c r="BA69" s="416"/>
      <c r="BB69" s="415"/>
      <c r="BC69" s="414">
        <f>BC68+BC57</f>
        <v>8</v>
      </c>
      <c r="BD69" s="416"/>
      <c r="BE69" s="416"/>
      <c r="BF69" s="415"/>
      <c r="BG69" s="142"/>
      <c r="BH69" s="142"/>
      <c r="BI69" s="142"/>
      <c r="BJ69" s="142"/>
    </row>
    <row r="70" spans="1:62" s="131" customFormat="1" ht="22.5" customHeight="1" thickBot="1">
      <c r="A70" s="130"/>
      <c r="B70" s="130"/>
      <c r="C70" s="130"/>
      <c r="D70" s="425" t="s">
        <v>121</v>
      </c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2">
        <v>1</v>
      </c>
      <c r="AR70" s="423"/>
      <c r="AS70" s="423"/>
      <c r="AT70" s="424"/>
      <c r="AU70" s="422">
        <v>3</v>
      </c>
      <c r="AV70" s="423"/>
      <c r="AW70" s="423"/>
      <c r="AX70" s="424"/>
      <c r="AY70" s="422">
        <v>1</v>
      </c>
      <c r="AZ70" s="423"/>
      <c r="BA70" s="423"/>
      <c r="BB70" s="424"/>
      <c r="BC70" s="422">
        <v>2</v>
      </c>
      <c r="BD70" s="423"/>
      <c r="BE70" s="423"/>
      <c r="BF70" s="424"/>
      <c r="BG70" s="130"/>
      <c r="BH70" s="130"/>
      <c r="BI70" s="130"/>
      <c r="BJ70" s="130"/>
    </row>
    <row r="71" spans="1:62" s="131" customFormat="1" ht="21" customHeight="1" thickBot="1">
      <c r="A71" s="130"/>
      <c r="B71" s="130"/>
      <c r="C71" s="130"/>
      <c r="D71" s="434" t="s">
        <v>122</v>
      </c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35"/>
      <c r="U71" s="435"/>
      <c r="V71" s="435"/>
      <c r="W71" s="435"/>
      <c r="X71" s="435"/>
      <c r="Y71" s="435"/>
      <c r="Z71" s="435"/>
      <c r="AA71" s="435"/>
      <c r="AB71" s="435"/>
      <c r="AC71" s="435"/>
      <c r="AD71" s="435"/>
      <c r="AE71" s="435"/>
      <c r="AF71" s="435"/>
      <c r="AG71" s="435"/>
      <c r="AH71" s="435"/>
      <c r="AI71" s="435"/>
      <c r="AJ71" s="435"/>
      <c r="AK71" s="435"/>
      <c r="AL71" s="435"/>
      <c r="AM71" s="435"/>
      <c r="AN71" s="435"/>
      <c r="AO71" s="435"/>
      <c r="AP71" s="436"/>
      <c r="AQ71" s="422">
        <v>2</v>
      </c>
      <c r="AR71" s="423"/>
      <c r="AS71" s="423"/>
      <c r="AT71" s="424"/>
      <c r="AU71" s="422">
        <v>2</v>
      </c>
      <c r="AV71" s="423"/>
      <c r="AW71" s="423"/>
      <c r="AX71" s="424"/>
      <c r="AY71" s="422" t="s">
        <v>155</v>
      </c>
      <c r="AZ71" s="423"/>
      <c r="BA71" s="423"/>
      <c r="BB71" s="424"/>
      <c r="BC71" s="422">
        <v>1</v>
      </c>
      <c r="BD71" s="423"/>
      <c r="BE71" s="423"/>
      <c r="BF71" s="424"/>
      <c r="BG71" s="130"/>
      <c r="BH71" s="130"/>
      <c r="BI71" s="130"/>
      <c r="BJ71" s="130"/>
    </row>
    <row r="72" spans="1:59" s="131" customFormat="1" ht="18" customHeight="1">
      <c r="A72" s="146"/>
      <c r="B72" s="130"/>
      <c r="C72" s="130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31"/>
      <c r="AG72" s="431"/>
      <c r="AH72" s="431"/>
      <c r="AI72" s="431"/>
      <c r="AJ72" s="431"/>
      <c r="AK72" s="431"/>
      <c r="AL72" s="431"/>
      <c r="AM72" s="431"/>
      <c r="AN72" s="431"/>
      <c r="AO72" s="431"/>
      <c r="AP72" s="431"/>
      <c r="AQ72" s="431"/>
      <c r="AR72" s="431"/>
      <c r="AS72" s="431"/>
      <c r="AT72" s="431"/>
      <c r="AU72" s="431"/>
      <c r="AV72" s="431"/>
      <c r="AW72" s="431"/>
      <c r="AX72" s="431"/>
      <c r="AY72" s="431"/>
      <c r="AZ72" s="431"/>
      <c r="BA72" s="431"/>
      <c r="BB72" s="431"/>
      <c r="BC72" s="431"/>
      <c r="BD72" s="431"/>
      <c r="BE72" s="431"/>
      <c r="BF72" s="431"/>
      <c r="BG72" s="130"/>
    </row>
    <row r="73" spans="1:59" s="131" customFormat="1" ht="25.5" customHeight="1">
      <c r="A73" s="146"/>
      <c r="B73" s="130"/>
      <c r="C73" s="130"/>
      <c r="D73" s="147"/>
      <c r="E73" s="148"/>
      <c r="F73" s="148"/>
      <c r="G73" s="432" t="s">
        <v>123</v>
      </c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2"/>
      <c r="AH73" s="432"/>
      <c r="AI73" s="432"/>
      <c r="AJ73" s="432"/>
      <c r="AK73" s="432"/>
      <c r="AL73" s="432"/>
      <c r="AM73" s="432"/>
      <c r="AN73" s="432"/>
      <c r="AO73" s="432"/>
      <c r="AP73" s="432"/>
      <c r="AQ73" s="432"/>
      <c r="AR73" s="432"/>
      <c r="AS73" s="432"/>
      <c r="AT73" s="432"/>
      <c r="AU73" s="432"/>
      <c r="AV73" s="432"/>
      <c r="AW73" s="432"/>
      <c r="AX73" s="432"/>
      <c r="AY73" s="432"/>
      <c r="AZ73" s="432"/>
      <c r="BA73" s="432"/>
      <c r="BB73" s="432"/>
      <c r="BC73" s="432"/>
      <c r="BD73" s="432"/>
      <c r="BE73" s="432"/>
      <c r="BF73" s="432"/>
      <c r="BG73" s="143"/>
    </row>
    <row r="74" spans="1:59" s="131" customFormat="1" ht="18" customHeight="1">
      <c r="A74" s="146"/>
      <c r="B74" s="130"/>
      <c r="C74" s="130"/>
      <c r="D74" s="149"/>
      <c r="E74" s="148"/>
      <c r="F74" s="148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1"/>
    </row>
    <row r="75" spans="1:59" s="131" customFormat="1" ht="18" customHeight="1">
      <c r="A75" s="146"/>
      <c r="B75" s="130"/>
      <c r="C75" s="130"/>
      <c r="D75" s="149"/>
      <c r="E75" s="148"/>
      <c r="F75" s="148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1"/>
    </row>
    <row r="76" spans="1:59" s="131" customFormat="1" ht="18" customHeight="1">
      <c r="A76" s="146"/>
      <c r="B76" s="130"/>
      <c r="C76" s="130"/>
      <c r="D76" s="149"/>
      <c r="E76" s="433" t="s">
        <v>124</v>
      </c>
      <c r="F76" s="433"/>
      <c r="G76" s="433"/>
      <c r="H76" s="433"/>
      <c r="I76" s="433"/>
      <c r="J76" s="433"/>
      <c r="K76" s="433"/>
      <c r="L76" s="152"/>
      <c r="M76" s="153"/>
      <c r="N76" s="154"/>
      <c r="O76" s="154"/>
      <c r="P76" s="154"/>
      <c r="Q76" s="155"/>
      <c r="R76" s="156"/>
      <c r="S76" s="156"/>
      <c r="T76" s="157"/>
      <c r="U76" s="158" t="s">
        <v>125</v>
      </c>
      <c r="V76" s="396" t="s">
        <v>154</v>
      </c>
      <c r="W76" s="397"/>
      <c r="X76" s="397"/>
      <c r="Y76" s="397"/>
      <c r="Z76" s="398"/>
      <c r="AA76" s="158" t="s">
        <v>125</v>
      </c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1"/>
    </row>
    <row r="77" spans="1:59" s="131" customFormat="1" ht="18" customHeight="1">
      <c r="A77" s="146"/>
      <c r="B77" s="130"/>
      <c r="C77" s="130"/>
      <c r="D77" s="149"/>
      <c r="E77" s="148"/>
      <c r="F77" s="148"/>
      <c r="G77" s="150"/>
      <c r="H77" s="150"/>
      <c r="I77" s="150"/>
      <c r="J77" s="150"/>
      <c r="K77" s="150"/>
      <c r="L77" s="150"/>
      <c r="M77" s="159"/>
      <c r="N77" s="160"/>
      <c r="O77" s="394" t="s">
        <v>126</v>
      </c>
      <c r="P77" s="394"/>
      <c r="Q77" s="394"/>
      <c r="R77" s="394"/>
      <c r="S77" s="161"/>
      <c r="T77" s="162"/>
      <c r="U77" s="162"/>
      <c r="V77" s="159"/>
      <c r="W77" s="159"/>
      <c r="X77" s="163" t="s">
        <v>127</v>
      </c>
      <c r="Y77" s="164"/>
      <c r="Z77" s="159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1"/>
    </row>
    <row r="78" spans="1:59" s="131" customFormat="1" ht="18" customHeight="1">
      <c r="A78" s="146"/>
      <c r="B78" s="130"/>
      <c r="C78" s="130"/>
      <c r="D78" s="149"/>
      <c r="E78" s="148"/>
      <c r="F78" s="148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1"/>
    </row>
    <row r="79" spans="1:59" s="131" customFormat="1" ht="25.5" customHeight="1">
      <c r="A79" s="146"/>
      <c r="B79" s="130"/>
      <c r="C79" s="130"/>
      <c r="D79" s="149"/>
      <c r="E79" s="152" t="s">
        <v>148</v>
      </c>
      <c r="F79" s="152"/>
      <c r="G79" s="152"/>
      <c r="H79" s="152"/>
      <c r="I79" s="152"/>
      <c r="J79" s="152"/>
      <c r="K79" s="152"/>
      <c r="L79" s="152"/>
      <c r="M79" s="153"/>
      <c r="N79" s="154"/>
      <c r="O79" s="154"/>
      <c r="P79" s="154"/>
      <c r="Q79" s="155"/>
      <c r="R79" s="156"/>
      <c r="S79" s="156"/>
      <c r="T79" s="157"/>
      <c r="U79" s="393" t="s">
        <v>142</v>
      </c>
      <c r="V79" s="393"/>
      <c r="W79" s="393"/>
      <c r="X79" s="393"/>
      <c r="Y79" s="393"/>
      <c r="Z79" s="393"/>
      <c r="AA79" s="165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  <c r="AM79" s="441"/>
      <c r="AN79" s="441"/>
      <c r="AO79" s="441"/>
      <c r="AP79" s="441"/>
      <c r="AQ79" s="441"/>
      <c r="AR79" s="441"/>
      <c r="AS79" s="441"/>
      <c r="AT79" s="441"/>
      <c r="AU79" s="441"/>
      <c r="AV79" s="442"/>
      <c r="AW79" s="442"/>
      <c r="AX79" s="442"/>
      <c r="AY79" s="443"/>
      <c r="AZ79" s="444"/>
      <c r="BA79" s="444"/>
      <c r="BB79" s="444"/>
      <c r="BC79" s="444"/>
      <c r="BD79" s="444"/>
      <c r="BE79" s="444"/>
      <c r="BF79" s="166"/>
      <c r="BG79" s="151"/>
    </row>
    <row r="80" spans="1:59" s="131" customFormat="1" ht="15" customHeight="1">
      <c r="A80" s="146"/>
      <c r="B80" s="130"/>
      <c r="C80" s="130"/>
      <c r="D80" s="149"/>
      <c r="E80" s="167"/>
      <c r="F80" s="168"/>
      <c r="G80" s="169"/>
      <c r="H80" s="170"/>
      <c r="I80" s="170"/>
      <c r="J80" s="169"/>
      <c r="K80" s="159"/>
      <c r="L80" s="159"/>
      <c r="M80" s="159"/>
      <c r="N80" s="160"/>
      <c r="O80" s="394" t="s">
        <v>126</v>
      </c>
      <c r="P80" s="394"/>
      <c r="Q80" s="394"/>
      <c r="R80" s="394"/>
      <c r="S80" s="161"/>
      <c r="T80" s="162"/>
      <c r="U80" s="162"/>
      <c r="V80" s="159"/>
      <c r="W80" s="159"/>
      <c r="X80" s="163" t="s">
        <v>127</v>
      </c>
      <c r="Y80" s="164"/>
      <c r="Z80" s="159"/>
      <c r="AA80" s="163"/>
      <c r="AB80" s="159"/>
      <c r="AC80" s="171"/>
      <c r="AD80" s="171"/>
      <c r="AE80" s="171"/>
      <c r="AF80" s="171"/>
      <c r="AG80" s="171"/>
      <c r="AH80" s="171"/>
      <c r="AI80" s="171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445"/>
      <c r="AX80" s="445"/>
      <c r="AY80" s="445"/>
      <c r="AZ80" s="162"/>
      <c r="BA80" s="161"/>
      <c r="BB80" s="163"/>
      <c r="BC80" s="446"/>
      <c r="BD80" s="159"/>
      <c r="BE80" s="159"/>
      <c r="BF80" s="162"/>
      <c r="BG80" s="151"/>
    </row>
    <row r="81" spans="1:59" s="131" customFormat="1" ht="16.5" customHeight="1">
      <c r="A81" s="146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72"/>
    </row>
    <row r="82" spans="1:59" s="131" customFormat="1" ht="16.5" customHeight="1">
      <c r="A82" s="146"/>
      <c r="B82" s="130"/>
      <c r="C82" s="130"/>
      <c r="D82" s="149"/>
      <c r="E82" s="148"/>
      <c r="F82" s="148"/>
      <c r="G82" s="167"/>
      <c r="H82" s="168"/>
      <c r="I82" s="169"/>
      <c r="J82" s="170"/>
      <c r="K82" s="170"/>
      <c r="L82" s="169"/>
      <c r="M82" s="159"/>
      <c r="N82" s="159"/>
      <c r="O82" s="159"/>
      <c r="P82" s="160"/>
      <c r="Q82" s="428"/>
      <c r="R82" s="428"/>
      <c r="S82" s="428"/>
      <c r="T82" s="428"/>
      <c r="U82" s="161"/>
      <c r="V82" s="162"/>
      <c r="W82" s="162"/>
      <c r="X82" s="159"/>
      <c r="Y82" s="159"/>
      <c r="Z82" s="163"/>
      <c r="AA82" s="163"/>
      <c r="AB82" s="159"/>
      <c r="AC82" s="171"/>
      <c r="AD82" s="171"/>
      <c r="AE82" s="171"/>
      <c r="AF82" s="171"/>
      <c r="AG82" s="171"/>
      <c r="AH82" s="171"/>
      <c r="AI82" s="171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429"/>
      <c r="AX82" s="429"/>
      <c r="AY82" s="429"/>
      <c r="AZ82" s="162"/>
      <c r="BA82" s="161"/>
      <c r="BB82" s="163"/>
      <c r="BC82" s="163"/>
      <c r="BD82" s="159"/>
      <c r="BE82" s="159"/>
      <c r="BF82" s="162"/>
      <c r="BG82" s="173"/>
    </row>
    <row r="83" spans="1:59" s="131" customFormat="1" ht="18.75" customHeight="1">
      <c r="A83" s="146"/>
      <c r="B83" s="130"/>
      <c r="C83" s="130"/>
      <c r="D83" s="1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</row>
    <row r="84" spans="1:59" s="131" customFormat="1" ht="21.75" customHeight="1">
      <c r="A84" s="146"/>
      <c r="B84" s="130"/>
      <c r="C84" s="130"/>
      <c r="D84" s="130"/>
      <c r="E84" s="152" t="s">
        <v>149</v>
      </c>
      <c r="F84" s="152"/>
      <c r="G84" s="152"/>
      <c r="H84" s="152"/>
      <c r="I84" s="152"/>
      <c r="J84" s="152"/>
      <c r="K84" s="152"/>
      <c r="L84" s="152"/>
      <c r="M84" s="153"/>
      <c r="N84" s="154"/>
      <c r="O84" s="154"/>
      <c r="P84" s="154"/>
      <c r="Q84" s="155"/>
      <c r="R84" s="156"/>
      <c r="S84" s="156"/>
      <c r="T84" s="157"/>
      <c r="U84" s="393" t="s">
        <v>150</v>
      </c>
      <c r="V84" s="393"/>
      <c r="W84" s="393"/>
      <c r="X84" s="393"/>
      <c r="Y84" s="393"/>
      <c r="Z84" s="393"/>
      <c r="AA84" s="31"/>
      <c r="AB84" s="31"/>
      <c r="AC84" s="31"/>
      <c r="AD84" s="31"/>
      <c r="AE84" s="31"/>
      <c r="AF84" s="31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</row>
    <row r="85" spans="5:62" ht="24" customHeight="1">
      <c r="E85" s="167"/>
      <c r="F85" s="168"/>
      <c r="G85" s="169"/>
      <c r="H85" s="170"/>
      <c r="I85" s="170"/>
      <c r="J85" s="169"/>
      <c r="K85" s="159"/>
      <c r="L85" s="159"/>
      <c r="M85" s="159"/>
      <c r="N85" s="160"/>
      <c r="O85" s="394" t="s">
        <v>126</v>
      </c>
      <c r="P85" s="394"/>
      <c r="Q85" s="394"/>
      <c r="R85" s="394"/>
      <c r="S85" s="161"/>
      <c r="T85" s="162"/>
      <c r="U85" s="162"/>
      <c r="V85" s="159"/>
      <c r="W85" s="159"/>
      <c r="X85" s="163" t="s">
        <v>127</v>
      </c>
      <c r="Y85" s="164"/>
      <c r="Z85" s="159"/>
      <c r="AA85" s="31"/>
      <c r="AB85" s="31"/>
      <c r="AC85" s="31"/>
      <c r="AD85" s="31"/>
      <c r="AE85" s="31"/>
      <c r="AF85" s="31"/>
      <c r="AP85" s="174"/>
      <c r="AW85" s="143"/>
      <c r="AX85" s="143"/>
      <c r="AY85" s="143"/>
      <c r="AZ85" s="143"/>
      <c r="BA85" s="143"/>
      <c r="BB85" s="143"/>
      <c r="BC85" s="143"/>
      <c r="BD85" s="143"/>
      <c r="BE85" s="143"/>
      <c r="BF85" s="175"/>
      <c r="BG85" s="143"/>
      <c r="BH85" s="145"/>
      <c r="BI85" s="145"/>
      <c r="BJ85" s="145"/>
    </row>
    <row r="86" spans="5:32" ht="18" customHeight="1"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31"/>
      <c r="AB86" s="31"/>
      <c r="AC86" s="31"/>
      <c r="AD86" s="31"/>
      <c r="AE86" s="31"/>
      <c r="AF86" s="31"/>
    </row>
    <row r="87" spans="5:58" ht="20.25" customHeight="1"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Y87" s="23"/>
      <c r="BF87" s="23"/>
    </row>
    <row r="88" spans="5:26" ht="20.25">
      <c r="E88" s="152" t="s">
        <v>152</v>
      </c>
      <c r="F88" s="152"/>
      <c r="G88" s="152"/>
      <c r="H88" s="152"/>
      <c r="I88" s="152"/>
      <c r="J88" s="152"/>
      <c r="K88" s="152"/>
      <c r="L88" s="152"/>
      <c r="M88" s="153"/>
      <c r="N88" s="154"/>
      <c r="O88" s="154"/>
      <c r="P88" s="154"/>
      <c r="Q88" s="155"/>
      <c r="R88" s="156"/>
      <c r="S88" s="156"/>
      <c r="T88" s="157"/>
      <c r="U88" s="393" t="s">
        <v>151</v>
      </c>
      <c r="V88" s="393"/>
      <c r="W88" s="393"/>
      <c r="X88" s="393"/>
      <c r="Y88" s="393"/>
      <c r="Z88" s="393"/>
    </row>
    <row r="89" spans="5:26" ht="15.75">
      <c r="E89" s="167"/>
      <c r="F89" s="168"/>
      <c r="G89" s="169"/>
      <c r="H89" s="170"/>
      <c r="I89" s="170"/>
      <c r="J89" s="169"/>
      <c r="K89" s="159"/>
      <c r="L89" s="159"/>
      <c r="M89" s="159"/>
      <c r="N89" s="160"/>
      <c r="O89" s="394" t="s">
        <v>126</v>
      </c>
      <c r="P89" s="394"/>
      <c r="Q89" s="394"/>
      <c r="R89" s="394"/>
      <c r="S89" s="161"/>
      <c r="T89" s="162"/>
      <c r="U89" s="162"/>
      <c r="V89" s="159"/>
      <c r="W89" s="159"/>
      <c r="X89" s="163" t="s">
        <v>127</v>
      </c>
      <c r="Y89" s="164"/>
      <c r="Z89" s="159"/>
    </row>
    <row r="90" spans="5:51" ht="14.25"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X90" s="23"/>
      <c r="AY90" s="23"/>
    </row>
    <row r="93" spans="5:57" ht="20.25">
      <c r="E93" s="152" t="s">
        <v>153</v>
      </c>
      <c r="F93" s="152"/>
      <c r="G93" s="152"/>
      <c r="H93" s="152"/>
      <c r="I93" s="152"/>
      <c r="J93" s="152"/>
      <c r="K93" s="152"/>
      <c r="L93" s="152"/>
      <c r="M93" s="153"/>
      <c r="N93" s="154"/>
      <c r="O93" s="154"/>
      <c r="P93" s="154"/>
      <c r="Q93" s="155"/>
      <c r="R93" s="156"/>
      <c r="S93" s="156"/>
      <c r="T93" s="157"/>
      <c r="U93" s="393" t="s">
        <v>135</v>
      </c>
      <c r="V93" s="393"/>
      <c r="W93" s="393"/>
      <c r="X93" s="393"/>
      <c r="Y93" s="393"/>
      <c r="Z93" s="393"/>
      <c r="AB93" s="430" t="s">
        <v>128</v>
      </c>
      <c r="AC93" s="430"/>
      <c r="AD93" s="430"/>
      <c r="AE93" s="430"/>
      <c r="AF93" s="430"/>
      <c r="AG93" s="430"/>
      <c r="AH93" s="430"/>
      <c r="AI93" s="430"/>
      <c r="AJ93" s="430"/>
      <c r="AK93" s="430"/>
      <c r="AL93" s="430"/>
      <c r="AM93" s="430"/>
      <c r="AN93" s="430"/>
      <c r="AO93" s="430"/>
      <c r="AP93" s="430"/>
      <c r="AQ93" s="430"/>
      <c r="AR93" s="430"/>
      <c r="AS93" s="430"/>
      <c r="AT93" s="430"/>
      <c r="AU93" s="430"/>
      <c r="AV93" s="154"/>
      <c r="AW93" s="154"/>
      <c r="AX93" s="154"/>
      <c r="AY93" s="155"/>
      <c r="AZ93" s="393" t="s">
        <v>129</v>
      </c>
      <c r="BA93" s="393"/>
      <c r="BB93" s="393"/>
      <c r="BC93" s="393"/>
      <c r="BD93" s="393"/>
      <c r="BE93" s="393"/>
    </row>
    <row r="94" spans="5:57" ht="15.75">
      <c r="E94" s="167"/>
      <c r="F94" s="168"/>
      <c r="G94" s="169"/>
      <c r="H94" s="170"/>
      <c r="I94" s="170"/>
      <c r="J94" s="169"/>
      <c r="K94" s="159"/>
      <c r="L94" s="159"/>
      <c r="M94" s="159"/>
      <c r="N94" s="160"/>
      <c r="O94" s="394" t="s">
        <v>126</v>
      </c>
      <c r="P94" s="394"/>
      <c r="Q94" s="394"/>
      <c r="R94" s="394"/>
      <c r="S94" s="161"/>
      <c r="T94" s="162"/>
      <c r="U94" s="162"/>
      <c r="V94" s="159"/>
      <c r="W94" s="159"/>
      <c r="X94" s="163" t="s">
        <v>127</v>
      </c>
      <c r="Y94" s="164"/>
      <c r="Z94" s="159"/>
      <c r="AB94" s="159"/>
      <c r="AC94" s="171"/>
      <c r="AD94" s="171"/>
      <c r="AE94" s="171"/>
      <c r="AF94" s="171"/>
      <c r="AG94" s="171"/>
      <c r="AH94" s="171"/>
      <c r="AI94" s="171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427" t="s">
        <v>126</v>
      </c>
      <c r="AX94" s="427"/>
      <c r="AY94" s="427"/>
      <c r="AZ94" s="162"/>
      <c r="BA94" s="161"/>
      <c r="BB94" s="163" t="s">
        <v>127</v>
      </c>
      <c r="BC94" s="164"/>
      <c r="BD94" s="159"/>
      <c r="BE94" s="159"/>
    </row>
    <row r="95" spans="5:57" ht="14.25"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</row>
  </sheetData>
  <sheetProtection/>
  <mergeCells count="499">
    <mergeCell ref="AB93:AU93"/>
    <mergeCell ref="AZ93:BE93"/>
    <mergeCell ref="AW94:AY94"/>
    <mergeCell ref="J29:J30"/>
    <mergeCell ref="K31:L31"/>
    <mergeCell ref="K32:L32"/>
    <mergeCell ref="M32:N32"/>
    <mergeCell ref="U79:Z79"/>
    <mergeCell ref="K29:L30"/>
    <mergeCell ref="D72:BF72"/>
    <mergeCell ref="G73:BF73"/>
    <mergeCell ref="E76:K76"/>
    <mergeCell ref="O77:R77"/>
    <mergeCell ref="BC70:BF70"/>
    <mergeCell ref="D71:AP71"/>
    <mergeCell ref="O80:R80"/>
    <mergeCell ref="Q82:T82"/>
    <mergeCell ref="AW82:AY82"/>
    <mergeCell ref="AQ71:AT71"/>
    <mergeCell ref="AU71:AX71"/>
    <mergeCell ref="AY71:BB71"/>
    <mergeCell ref="BC71:BF71"/>
    <mergeCell ref="D70:AP70"/>
    <mergeCell ref="AQ70:AT70"/>
    <mergeCell ref="AU70:AX70"/>
    <mergeCell ref="AY70:BB70"/>
    <mergeCell ref="AK68:AL68"/>
    <mergeCell ref="AM68:AN68"/>
    <mergeCell ref="AO68:AP68"/>
    <mergeCell ref="AQ68:AT68"/>
    <mergeCell ref="AU68:AX68"/>
    <mergeCell ref="AY68:BB68"/>
    <mergeCell ref="BC68:BF68"/>
    <mergeCell ref="D69:AP69"/>
    <mergeCell ref="AQ69:AT69"/>
    <mergeCell ref="AU69:AX69"/>
    <mergeCell ref="AY69:BB69"/>
    <mergeCell ref="BC69:BF69"/>
    <mergeCell ref="AG68:AH68"/>
    <mergeCell ref="AI68:AJ68"/>
    <mergeCell ref="AK67:AL67"/>
    <mergeCell ref="AM67:AN67"/>
    <mergeCell ref="AO67:AP67"/>
    <mergeCell ref="AQ67:AT67"/>
    <mergeCell ref="BC67:BF67"/>
    <mergeCell ref="D68:T68"/>
    <mergeCell ref="U68:V68"/>
    <mergeCell ref="W68:X68"/>
    <mergeCell ref="Y68:Z68"/>
    <mergeCell ref="AA68:AB68"/>
    <mergeCell ref="AC68:AD68"/>
    <mergeCell ref="AE68:AF68"/>
    <mergeCell ref="AG67:AH67"/>
    <mergeCell ref="AI67:AJ67"/>
    <mergeCell ref="AU67:AX67"/>
    <mergeCell ref="AY67:BB67"/>
    <mergeCell ref="AU66:AX66"/>
    <mergeCell ref="AY66:BB66"/>
    <mergeCell ref="AK66:AL66"/>
    <mergeCell ref="AM66:AN66"/>
    <mergeCell ref="AO66:AP66"/>
    <mergeCell ref="AQ66:AT66"/>
    <mergeCell ref="BC66:BF66"/>
    <mergeCell ref="D67:T67"/>
    <mergeCell ref="U67:V67"/>
    <mergeCell ref="W67:X67"/>
    <mergeCell ref="Y67:Z67"/>
    <mergeCell ref="AA67:AB67"/>
    <mergeCell ref="AC67:AD67"/>
    <mergeCell ref="AE67:AF67"/>
    <mergeCell ref="AG66:AH66"/>
    <mergeCell ref="AI66:AJ66"/>
    <mergeCell ref="AK65:AL65"/>
    <mergeCell ref="AM65:AN65"/>
    <mergeCell ref="AO65:AP65"/>
    <mergeCell ref="AQ65:AT65"/>
    <mergeCell ref="BC65:BF65"/>
    <mergeCell ref="D66:T66"/>
    <mergeCell ref="U66:V66"/>
    <mergeCell ref="W66:X66"/>
    <mergeCell ref="Y66:Z66"/>
    <mergeCell ref="AA66:AB66"/>
    <mergeCell ref="AC66:AD66"/>
    <mergeCell ref="AE66:AF66"/>
    <mergeCell ref="AG65:AH65"/>
    <mergeCell ref="AI65:AJ65"/>
    <mergeCell ref="AU65:AX65"/>
    <mergeCell ref="AY65:BB65"/>
    <mergeCell ref="D65:F65"/>
    <mergeCell ref="G65:T65"/>
    <mergeCell ref="U65:V65"/>
    <mergeCell ref="W65:X65"/>
    <mergeCell ref="Y65:Z65"/>
    <mergeCell ref="AA65:AB65"/>
    <mergeCell ref="AC65:AD65"/>
    <mergeCell ref="AE65:AF65"/>
    <mergeCell ref="D64:BF64"/>
    <mergeCell ref="AA63:AB63"/>
    <mergeCell ref="AC63:AD63"/>
    <mergeCell ref="AK63:AL63"/>
    <mergeCell ref="AM63:AN63"/>
    <mergeCell ref="Y63:Z63"/>
    <mergeCell ref="AE63:AF63"/>
    <mergeCell ref="AQ63:AT63"/>
    <mergeCell ref="AU63:AX63"/>
    <mergeCell ref="D63:F63"/>
    <mergeCell ref="G63:T63"/>
    <mergeCell ref="U63:V63"/>
    <mergeCell ref="W63:X63"/>
    <mergeCell ref="AY63:BB63"/>
    <mergeCell ref="AG63:AH63"/>
    <mergeCell ref="AI63:AJ63"/>
    <mergeCell ref="BC63:BF63"/>
    <mergeCell ref="AO63:AP63"/>
    <mergeCell ref="AK62:AL62"/>
    <mergeCell ref="AM62:AN62"/>
    <mergeCell ref="AU62:AX62"/>
    <mergeCell ref="D62:F62"/>
    <mergeCell ref="G62:T62"/>
    <mergeCell ref="U62:V62"/>
    <mergeCell ref="W62:X62"/>
    <mergeCell ref="Y62:Z62"/>
    <mergeCell ref="AA62:AB62"/>
    <mergeCell ref="BC62:BF62"/>
    <mergeCell ref="AC62:AD62"/>
    <mergeCell ref="AE62:AF62"/>
    <mergeCell ref="AG62:AH62"/>
    <mergeCell ref="AI62:AJ62"/>
    <mergeCell ref="AO62:AP62"/>
    <mergeCell ref="AQ62:AT62"/>
    <mergeCell ref="BC61:BF61"/>
    <mergeCell ref="AG61:AH61"/>
    <mergeCell ref="AI61:AJ61"/>
    <mergeCell ref="AK61:AL61"/>
    <mergeCell ref="AM61:AN61"/>
    <mergeCell ref="AO61:AP61"/>
    <mergeCell ref="AQ61:AT61"/>
    <mergeCell ref="AQ60:AT60"/>
    <mergeCell ref="AU60:AX60"/>
    <mergeCell ref="AU61:AX61"/>
    <mergeCell ref="AY62:BB62"/>
    <mergeCell ref="AY61:BB61"/>
    <mergeCell ref="AY60:BB60"/>
    <mergeCell ref="BC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Q59:AT59"/>
    <mergeCell ref="AU59:AX59"/>
    <mergeCell ref="AY59:BB59"/>
    <mergeCell ref="Y59:Z59"/>
    <mergeCell ref="AA59:AB59"/>
    <mergeCell ref="AC59:AD59"/>
    <mergeCell ref="AE59:AF59"/>
    <mergeCell ref="AI60:AJ60"/>
    <mergeCell ref="AK60:AL60"/>
    <mergeCell ref="AM60:AN60"/>
    <mergeCell ref="AO59:AP59"/>
    <mergeCell ref="AO60:AP60"/>
    <mergeCell ref="AK59:AL59"/>
    <mergeCell ref="AM59:AN59"/>
    <mergeCell ref="AG59:AH59"/>
    <mergeCell ref="AI59:AJ59"/>
    <mergeCell ref="BC59:BF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U56:AX56"/>
    <mergeCell ref="AY56:BB56"/>
    <mergeCell ref="BC56:BF56"/>
    <mergeCell ref="D57:BF57"/>
    <mergeCell ref="AG56:AH56"/>
    <mergeCell ref="AI56:AJ56"/>
    <mergeCell ref="AK56:AL56"/>
    <mergeCell ref="AM56:AN56"/>
    <mergeCell ref="AO56:AP56"/>
    <mergeCell ref="AQ56:AT56"/>
    <mergeCell ref="AK55:AL55"/>
    <mergeCell ref="AM55:AN55"/>
    <mergeCell ref="AO55:AP55"/>
    <mergeCell ref="AQ55:AT55"/>
    <mergeCell ref="BC55:BF55"/>
    <mergeCell ref="D56:T56"/>
    <mergeCell ref="U56:V56"/>
    <mergeCell ref="W56:X56"/>
    <mergeCell ref="Y56:Z56"/>
    <mergeCell ref="AA56:AB56"/>
    <mergeCell ref="AC56:AD56"/>
    <mergeCell ref="AE56:AF56"/>
    <mergeCell ref="AG55:AH55"/>
    <mergeCell ref="AI55:AJ55"/>
    <mergeCell ref="AQ54:AT54"/>
    <mergeCell ref="AU55:AX55"/>
    <mergeCell ref="AY55:BB55"/>
    <mergeCell ref="AU54:AX54"/>
    <mergeCell ref="AY54:BB54"/>
    <mergeCell ref="AI54:AJ54"/>
    <mergeCell ref="AK54:AL54"/>
    <mergeCell ref="AM54:AN54"/>
    <mergeCell ref="AO54:AP54"/>
    <mergeCell ref="AE54:AF54"/>
    <mergeCell ref="BC54:BF54"/>
    <mergeCell ref="D55:T55"/>
    <mergeCell ref="U55:V55"/>
    <mergeCell ref="W55:X55"/>
    <mergeCell ref="Y55:Z55"/>
    <mergeCell ref="AA55:AB55"/>
    <mergeCell ref="AC55:AD55"/>
    <mergeCell ref="AE55:AF55"/>
    <mergeCell ref="AG54:AH54"/>
    <mergeCell ref="AO52:AP52"/>
    <mergeCell ref="D53:BF53"/>
    <mergeCell ref="C54:C56"/>
    <mergeCell ref="D54:F54"/>
    <mergeCell ref="G54:T54"/>
    <mergeCell ref="U54:V54"/>
    <mergeCell ref="W54:X54"/>
    <mergeCell ref="Y54:Z54"/>
    <mergeCell ref="AA54:AB54"/>
    <mergeCell ref="AC54:AD54"/>
    <mergeCell ref="AU52:AX52"/>
    <mergeCell ref="AY52:BB52"/>
    <mergeCell ref="BC52:BF52"/>
    <mergeCell ref="AA52:AB52"/>
    <mergeCell ref="AC52:AD52"/>
    <mergeCell ref="AE52:AF52"/>
    <mergeCell ref="AG52:AH52"/>
    <mergeCell ref="AI52:AJ52"/>
    <mergeCell ref="AK52:AL52"/>
    <mergeCell ref="AM52:AN52"/>
    <mergeCell ref="B52:B66"/>
    <mergeCell ref="D52:T52"/>
    <mergeCell ref="U52:V52"/>
    <mergeCell ref="W52:X52"/>
    <mergeCell ref="C58:C66"/>
    <mergeCell ref="D58:BF58"/>
    <mergeCell ref="D59:F59"/>
    <mergeCell ref="G59:T59"/>
    <mergeCell ref="U59:V59"/>
    <mergeCell ref="W59:X59"/>
    <mergeCell ref="AY51:BB51"/>
    <mergeCell ref="BC51:BF51"/>
    <mergeCell ref="AA51:AB51"/>
    <mergeCell ref="AC51:AD51"/>
    <mergeCell ref="AE51:AF51"/>
    <mergeCell ref="AG51:AH51"/>
    <mergeCell ref="AI51:AJ51"/>
    <mergeCell ref="AK51:AL51"/>
    <mergeCell ref="AM51:AN51"/>
    <mergeCell ref="D51:F51"/>
    <mergeCell ref="G51:T51"/>
    <mergeCell ref="U51:V51"/>
    <mergeCell ref="W51:X51"/>
    <mergeCell ref="BC49:BF49"/>
    <mergeCell ref="D50:BF50"/>
    <mergeCell ref="AC49:AD49"/>
    <mergeCell ref="AE49:AF49"/>
    <mergeCell ref="AG49:AH49"/>
    <mergeCell ref="AI49:AJ49"/>
    <mergeCell ref="AK49:AL49"/>
    <mergeCell ref="AM49:AN49"/>
    <mergeCell ref="U93:Z93"/>
    <mergeCell ref="O94:R94"/>
    <mergeCell ref="V76:Z76"/>
    <mergeCell ref="AU49:AX49"/>
    <mergeCell ref="AO51:AP51"/>
    <mergeCell ref="AQ51:AT51"/>
    <mergeCell ref="AU51:AX51"/>
    <mergeCell ref="Y51:Z51"/>
    <mergeCell ref="Y52:Z52"/>
    <mergeCell ref="AQ52:AT52"/>
    <mergeCell ref="AU48:AX48"/>
    <mergeCell ref="AY48:BB48"/>
    <mergeCell ref="D49:T49"/>
    <mergeCell ref="U49:V49"/>
    <mergeCell ref="W49:X49"/>
    <mergeCell ref="Y49:Z49"/>
    <mergeCell ref="AA49:AB49"/>
    <mergeCell ref="AO49:AP49"/>
    <mergeCell ref="AQ49:AT49"/>
    <mergeCell ref="AY49:BB49"/>
    <mergeCell ref="AK48:AL48"/>
    <mergeCell ref="AM48:AN48"/>
    <mergeCell ref="AO48:AP48"/>
    <mergeCell ref="AQ48:AT48"/>
    <mergeCell ref="Y48:Z48"/>
    <mergeCell ref="AA48:AB48"/>
    <mergeCell ref="AC48:AD48"/>
    <mergeCell ref="AI48:AJ48"/>
    <mergeCell ref="U84:Z84"/>
    <mergeCell ref="O85:R85"/>
    <mergeCell ref="U88:Z88"/>
    <mergeCell ref="O89:R89"/>
    <mergeCell ref="W48:X48"/>
    <mergeCell ref="BC48:BF48"/>
    <mergeCell ref="AK47:AL47"/>
    <mergeCell ref="AM47:AN47"/>
    <mergeCell ref="AO47:AP47"/>
    <mergeCell ref="AQ47:AT47"/>
    <mergeCell ref="BC47:BF47"/>
    <mergeCell ref="AY47:BB47"/>
    <mergeCell ref="AE48:AF48"/>
    <mergeCell ref="AG48:AH48"/>
    <mergeCell ref="AI47:AJ47"/>
    <mergeCell ref="AQ46:AT46"/>
    <mergeCell ref="AU46:AX46"/>
    <mergeCell ref="AU47:AX47"/>
    <mergeCell ref="AI46:AJ46"/>
    <mergeCell ref="AK46:AL46"/>
    <mergeCell ref="AM46:AN46"/>
    <mergeCell ref="AO46:AP46"/>
    <mergeCell ref="BC46:BF46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W46:X46"/>
    <mergeCell ref="Y46:Z46"/>
    <mergeCell ref="AA46:AB46"/>
    <mergeCell ref="AC46:AD46"/>
    <mergeCell ref="W45:X45"/>
    <mergeCell ref="AO45:AP45"/>
    <mergeCell ref="AQ45:AT45"/>
    <mergeCell ref="BC45:BF45"/>
    <mergeCell ref="AU45:AX45"/>
    <mergeCell ref="AY45:BB45"/>
    <mergeCell ref="Y45:Z45"/>
    <mergeCell ref="AA45:AB45"/>
    <mergeCell ref="AC45:AD45"/>
    <mergeCell ref="AE45:AF45"/>
    <mergeCell ref="C45:C51"/>
    <mergeCell ref="D45:F45"/>
    <mergeCell ref="G45:T45"/>
    <mergeCell ref="U45:V45"/>
    <mergeCell ref="D46:F46"/>
    <mergeCell ref="G46:T46"/>
    <mergeCell ref="U46:V46"/>
    <mergeCell ref="D48:F48"/>
    <mergeCell ref="G48:T48"/>
    <mergeCell ref="U48:V48"/>
    <mergeCell ref="AU42:AX42"/>
    <mergeCell ref="AY42:BB42"/>
    <mergeCell ref="AE46:AF46"/>
    <mergeCell ref="AG46:AH46"/>
    <mergeCell ref="AG45:AH45"/>
    <mergeCell ref="AI45:AJ45"/>
    <mergeCell ref="AK45:AL45"/>
    <mergeCell ref="AM45:AN45"/>
    <mergeCell ref="AY46:BB46"/>
    <mergeCell ref="BC42:BF42"/>
    <mergeCell ref="BI42:BJ42"/>
    <mergeCell ref="AC42:AD42"/>
    <mergeCell ref="AE42:AF42"/>
    <mergeCell ref="AG42:AH42"/>
    <mergeCell ref="AI42:AJ42"/>
    <mergeCell ref="AK42:AL42"/>
    <mergeCell ref="AM42:AN42"/>
    <mergeCell ref="AO42:AP42"/>
    <mergeCell ref="AQ42:AT42"/>
    <mergeCell ref="AK38:AL41"/>
    <mergeCell ref="AM38:AN41"/>
    <mergeCell ref="U36:V41"/>
    <mergeCell ref="W36:X41"/>
    <mergeCell ref="Y36:AB36"/>
    <mergeCell ref="AE36:AF41"/>
    <mergeCell ref="Y37:Z41"/>
    <mergeCell ref="AA37:AB41"/>
    <mergeCell ref="AC35:AD41"/>
    <mergeCell ref="AE35:AN35"/>
    <mergeCell ref="AQ40:BF40"/>
    <mergeCell ref="AQ41:AT41"/>
    <mergeCell ref="AU41:AX41"/>
    <mergeCell ref="AQ35:BF36"/>
    <mergeCell ref="AY41:BB41"/>
    <mergeCell ref="BC41:BF41"/>
    <mergeCell ref="AQ37:AX37"/>
    <mergeCell ref="AY37:BF37"/>
    <mergeCell ref="BV38:BX38"/>
    <mergeCell ref="AQ39:AT39"/>
    <mergeCell ref="AU39:AX39"/>
    <mergeCell ref="AY39:BB39"/>
    <mergeCell ref="BC39:BF39"/>
    <mergeCell ref="BV39:BX39"/>
    <mergeCell ref="AQ38:BF38"/>
    <mergeCell ref="O32:P32"/>
    <mergeCell ref="Q32:R32"/>
    <mergeCell ref="S32:T32"/>
    <mergeCell ref="U32:V32"/>
    <mergeCell ref="B35:B51"/>
    <mergeCell ref="D35:F41"/>
    <mergeCell ref="G35:T41"/>
    <mergeCell ref="U35:AB35"/>
    <mergeCell ref="D42:F42"/>
    <mergeCell ref="G42:T42"/>
    <mergeCell ref="U42:V42"/>
    <mergeCell ref="W42:X42"/>
    <mergeCell ref="D43:BF43"/>
    <mergeCell ref="D44:BF44"/>
    <mergeCell ref="Y42:Z42"/>
    <mergeCell ref="AA42:AB42"/>
    <mergeCell ref="AJ32:AL32"/>
    <mergeCell ref="AM32:AO32"/>
    <mergeCell ref="AD32:AI32"/>
    <mergeCell ref="AI37:AN37"/>
    <mergeCell ref="AO35:AP41"/>
    <mergeCell ref="AG36:AN36"/>
    <mergeCell ref="AG37:AH41"/>
    <mergeCell ref="AI38:AJ41"/>
    <mergeCell ref="BK32:BV32"/>
    <mergeCell ref="A34:BJ34"/>
    <mergeCell ref="AM29:AO30"/>
    <mergeCell ref="M31:N31"/>
    <mergeCell ref="O31:P31"/>
    <mergeCell ref="Q31:R31"/>
    <mergeCell ref="S31:T31"/>
    <mergeCell ref="U31:V31"/>
    <mergeCell ref="AD31:AI31"/>
    <mergeCell ref="AJ31:AL31"/>
    <mergeCell ref="AM31:AO31"/>
    <mergeCell ref="L28:V28"/>
    <mergeCell ref="AD28:AN28"/>
    <mergeCell ref="M29:N30"/>
    <mergeCell ref="O29:P30"/>
    <mergeCell ref="Q29:R30"/>
    <mergeCell ref="S29:T30"/>
    <mergeCell ref="U29:V30"/>
    <mergeCell ref="AD29:AI30"/>
    <mergeCell ref="AJ29:AL30"/>
    <mergeCell ref="AB18:AE18"/>
    <mergeCell ref="AF18:AI18"/>
    <mergeCell ref="AD27:AO27"/>
    <mergeCell ref="U24:Z24"/>
    <mergeCell ref="AE24:AG24"/>
    <mergeCell ref="AL24:AN24"/>
    <mergeCell ref="AQ24:AS24"/>
    <mergeCell ref="A12:O12"/>
    <mergeCell ref="X12:AU12"/>
    <mergeCell ref="AV12:BB12"/>
    <mergeCell ref="AJ18:AN18"/>
    <mergeCell ref="AO18:AR18"/>
    <mergeCell ref="AS18:AW18"/>
    <mergeCell ref="AX18:BA18"/>
    <mergeCell ref="A16:AW16"/>
    <mergeCell ref="A18:A19"/>
    <mergeCell ref="B18:E18"/>
    <mergeCell ref="Q11:V11"/>
    <mergeCell ref="Y11:AO11"/>
    <mergeCell ref="AV11:BB11"/>
    <mergeCell ref="Q14:AB14"/>
    <mergeCell ref="F18:I18"/>
    <mergeCell ref="J18:N18"/>
    <mergeCell ref="O18:R18"/>
    <mergeCell ref="S18:V18"/>
    <mergeCell ref="W18:AA18"/>
    <mergeCell ref="BC11:BI12"/>
    <mergeCell ref="BD13:BJ13"/>
    <mergeCell ref="AC14:AQ14"/>
    <mergeCell ref="BD14:BJ14"/>
    <mergeCell ref="A13:K13"/>
    <mergeCell ref="Q13:AB13"/>
    <mergeCell ref="AC13:AQ13"/>
    <mergeCell ref="AW13:BC13"/>
    <mergeCell ref="AV9:BB9"/>
    <mergeCell ref="BC9:BI10"/>
    <mergeCell ref="B10:M10"/>
    <mergeCell ref="X10:AU10"/>
    <mergeCell ref="AV10:BB10"/>
    <mergeCell ref="B8:J8"/>
    <mergeCell ref="S8:AB8"/>
    <mergeCell ref="AF8:AU8"/>
    <mergeCell ref="Q9:W9"/>
    <mergeCell ref="X9:AU9"/>
    <mergeCell ref="BO6:BS6"/>
    <mergeCell ref="Q7:T7"/>
    <mergeCell ref="U7:AD7"/>
    <mergeCell ref="AF7:AK7"/>
    <mergeCell ref="AL7:AU7"/>
    <mergeCell ref="AV7:BC7"/>
    <mergeCell ref="BD7:BI7"/>
    <mergeCell ref="A3:BJ3"/>
    <mergeCell ref="A4:BJ4"/>
    <mergeCell ref="A5:BJ5"/>
    <mergeCell ref="X6:AN6"/>
  </mergeCells>
  <printOptions/>
  <pageMargins left="0.7086614173228347" right="0" top="0.15748031496062992" bottom="0.15748031496062992" header="0.31496062992125984" footer="0.31496062992125984"/>
  <pageSetup fitToHeight="2" fitToWidth="1" horizontalDpi="600" verticalDpi="600" orientation="landscape" paperSize="9" scale="47" r:id="rId2"/>
  <rowBreaks count="1" manualBreakCount="1">
    <brk id="78" max="61" man="1"/>
  </rowBreaks>
  <colBreaks count="1" manualBreakCount="1">
    <brk id="27" max="9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</dc:creator>
  <cp:keywords/>
  <dc:description/>
  <cp:lastModifiedBy>WORK</cp:lastModifiedBy>
  <cp:lastPrinted>2017-06-14T20:36:13Z</cp:lastPrinted>
  <dcterms:created xsi:type="dcterms:W3CDTF">2017-04-26T12:14:14Z</dcterms:created>
  <dcterms:modified xsi:type="dcterms:W3CDTF">2017-06-14T20:59:15Z</dcterms:modified>
  <cp:category/>
  <cp:version/>
  <cp:contentType/>
  <cp:contentStatus/>
</cp:coreProperties>
</file>